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Sample" sheetId="2" r:id="rId5"/>
    <sheet state="visible" name="FFY 2026" sheetId="3" r:id="rId6"/>
    <sheet state="visible" name="FFY 2027" sheetId="4" r:id="rId7"/>
    <sheet state="visible" name="FFY 2028" sheetId="5" r:id="rId8"/>
    <sheet state="visible" name="3 YR BUDGET" sheetId="6" r:id="rId9"/>
  </sheets>
  <definedNames/>
  <calcPr/>
  <extLst>
    <ext uri="GoogleSheetsCustomDataVersion2">
      <go:sheetsCustomData xmlns:go="http://customooxmlschemas.google.com/" r:id="rId10" roundtripDataChecksum="BGE8IliLh4UXsUAeuVXpP1rTTZgctiq/d/F7fB78odg="/>
    </ext>
  </extLst>
</workbook>
</file>

<file path=xl/sharedStrings.xml><?xml version="1.0" encoding="utf-8"?>
<sst xmlns="http://schemas.openxmlformats.org/spreadsheetml/2006/main" count="881" uniqueCount="233">
  <si>
    <r>
      <rPr>
        <rFont val="Arial"/>
        <b/>
        <color theme="1"/>
        <sz val="16.0"/>
      </rPr>
      <t>Cost Allocation</t>
    </r>
    <r>
      <rPr>
        <rFont val="Arial"/>
        <b/>
        <color theme="1"/>
        <sz val="12.0"/>
      </rPr>
      <t xml:space="preserve"> - The cost you propose to serve your customers must be based on current labor/market standards. You must provide a breakdown of expenses of your services for prices per customer.       Then you must apply that to the subset of SNAP participants served.</t>
    </r>
  </si>
  <si>
    <r>
      <rPr>
        <rFont val="Arial"/>
        <b/>
        <color theme="1"/>
        <sz val="12.0"/>
      </rPr>
      <t>Calculation: Each budget category must align with the percentage of SNAP customers of the total number of customers proposed (</t>
    </r>
    <r>
      <rPr>
        <rFont val="Arial"/>
        <b/>
        <color rgb="FF0000FF"/>
        <sz val="12.0"/>
      </rPr>
      <t>i.g.: Building Rent is $300. The proposed percent of SNAP customers is 40%. The eligible reimbursable amount for SNAP E&amp;T is $133.00).</t>
    </r>
  </si>
  <si>
    <t>Salary projection is also based on the Non-federal portion only and the percent of SNAP only customers proposed to be served.</t>
  </si>
  <si>
    <t>Partners can be reimbursed up to 50% of their expenditures as an incentive for providing services to SNAP Customers. The percentage of reimbursement will be determined by the total number of participants served during the fiscal year in the Partners Training Program and the percentage of those participants who are SNAP customers.</t>
  </si>
  <si>
    <t>Attachments C: Program Budget and Budget Narrative</t>
  </si>
  <si>
    <t>Itemized cost information that shows personnel and other direct costs. The detailed budget narrative shall contain a justification for each category listed in the budget. The administrative cost and cost of participant reimbursements are separated on the budget sheet. The narrative should clearly state how the applicant arrived at the budget figures. The budget should also describe the organization’s ability to operate on a 50/50 model. The applicant must be able to fund the total cost of the program on a monthly basis. Once invoices are submitted and reviewed for allowable expenditures, the applicant is reimbursed 50% of the total allowable cost. Applicants should ensure DHS that the organization has access to at least six months of operating capital to cover the costs of this program for SNAP E&amp;T participants and must note that funding is contingent upon Federal approval.</t>
  </si>
  <si>
    <t>List of Administrative Reimbursement Services Offered</t>
  </si>
  <si>
    <r>
      <rPr>
        <rFont val="Arial"/>
        <b/>
        <i/>
        <color rgb="FF0000FF"/>
        <sz val="12.0"/>
      </rPr>
      <t>Salaries and Wages:</t>
    </r>
    <r>
      <rPr>
        <rFont val="Arial"/>
        <b/>
        <i/>
        <color theme="1"/>
        <sz val="12.0"/>
      </rPr>
      <t xml:space="preserve"> Show proposed salaries and wages allocated for all project staff assigned to the SNAP E&amp;T Program.</t>
    </r>
  </si>
  <si>
    <r>
      <rPr>
        <rFont val="Arial"/>
        <b/>
        <i/>
        <color rgb="FF0000FF"/>
        <sz val="12.0"/>
      </rPr>
      <t>*Fringe Benefits:</t>
    </r>
    <r>
      <rPr>
        <rFont val="Arial"/>
        <b/>
        <i/>
        <color theme="1"/>
        <sz val="12.0"/>
      </rPr>
      <t xml:space="preserve"> Additional allowances and services employers provide to their employees as compensation in addition to regular salaries and wages. Fringe benefits include, but are not limited to, employee insurance and unemployment benefits provided to employees assigned to the SNAP E&amp;T Program to their regular salary. This amount should be included only if benefits are not included in the employee’s salary/wages. *This does not include the Federal Insurance Contribution Act (FICA).</t>
    </r>
  </si>
  <si>
    <r>
      <rPr>
        <rFont val="Arial"/>
        <b/>
        <i/>
        <color rgb="FF0000FF"/>
        <sz val="12.0"/>
      </rPr>
      <t>Direct Cost:</t>
    </r>
    <r>
      <rPr>
        <rFont val="Arial"/>
        <b/>
        <i/>
        <color theme="1"/>
        <sz val="12.0"/>
      </rPr>
      <t xml:space="preserve"> an expense that can be directly attributed to a specific cost object, such as a project, product, or service. Direct costs are a fundamental part of business expenses and are often variable costs that fluctuate with production levels.</t>
    </r>
  </si>
  <si>
    <r>
      <rPr>
        <rFont val="Arial"/>
        <b/>
        <i/>
        <color rgb="FF0000FF"/>
        <sz val="12.0"/>
      </rPr>
      <t>Employee Travel:</t>
    </r>
    <r>
      <rPr>
        <rFont val="Arial"/>
        <b/>
        <i/>
        <color theme="1"/>
        <sz val="12.0"/>
      </rPr>
      <t xml:space="preserve"> Proposed expenditures for travel, including estimated staff, consultant and participant travel. Include per diem and reimbursement policy. The travel must be associated with SNAP E&amp;T events outside of the work location. Travel to and from the actual worksite is not an allowable expense.</t>
    </r>
  </si>
  <si>
    <r>
      <rPr>
        <rFont val="Arial"/>
        <b/>
        <i/>
        <color rgb="FF0000FF"/>
        <sz val="12.0"/>
      </rPr>
      <t xml:space="preserve">Sub-contractual Services: </t>
    </r>
    <r>
      <rPr>
        <rFont val="Arial"/>
        <b/>
        <i/>
        <color theme="1"/>
        <sz val="12.0"/>
      </rPr>
      <t>Companies or people hired by the Third Party Partner to do specific tasks or services for the SNAP E&amp;T Program.</t>
    </r>
  </si>
  <si>
    <t>Include utilities, telephone and maintenance services directly related to project activities. Include insurance, subscriptions, postage, and all costs for accessible translation of language forms from your</t>
  </si>
  <si>
    <t>organization to the customers.</t>
  </si>
  <si>
    <t>List of Participant Reimbursement Services Offered</t>
  </si>
  <si>
    <r>
      <rPr>
        <rFont val="Arial"/>
        <b/>
        <i/>
        <color rgb="FF0000FF"/>
        <sz val="12.0"/>
      </rPr>
      <t>Participant Reimbursement:</t>
    </r>
    <r>
      <rPr>
        <rFont val="Arial"/>
        <b/>
        <i/>
        <color theme="1"/>
        <sz val="12.0"/>
      </rPr>
      <t xml:space="preserve"> Expenses that are reasonable and necessary and that directly relate to participation in E&amp;T. </t>
    </r>
  </si>
  <si>
    <t>Costs may include, but are not limited to: dependent care, transportation, and other work, training or education related expenses such as uniforms, personal safety items or other necessary equipment, books and training manuals.</t>
  </si>
  <si>
    <t>Reimbursement Stipulations</t>
  </si>
  <si>
    <t>Participant Expenses – Applicants provide expense reimbursements that are reasonable and necessary to carry out an Employment and Training component. These expenses may include:</t>
  </si>
  <si>
    <t>Tuition and course registration fees</t>
  </si>
  <si>
    <t>Books</t>
  </si>
  <si>
    <t>Testing fees</t>
  </si>
  <si>
    <t>Clothing, personal safety items, tools or uniforms to participate in an SNAP E&amp;T component or to be used for a job</t>
  </si>
  <si>
    <t>Licensing and bonding fees for a work experience program</t>
  </si>
  <si>
    <t>Vision correction (such as eyeglasses, bifocals, eye exam)</t>
  </si>
  <si>
    <t>Dental work (such as teeth cleaning)</t>
  </si>
  <si>
    <t>Legal services</t>
  </si>
  <si>
    <t>Case management</t>
  </si>
  <si>
    <t>Dependent care</t>
  </si>
  <si>
    <t>Transportation to and from the SNAP E&amp;T component</t>
  </si>
  <si>
    <t>Unallowable Use of Funds – Funds may not be used for any purpose listed below:</t>
  </si>
  <si>
    <t>In-kind services</t>
  </si>
  <si>
    <t>Funds used for SNAP E&amp;T components cannot be already designated as a match for another federal program.</t>
  </si>
  <si>
    <t>Services for the purpose of overcoming barriers to SNAP E&amp;T participation that make them exempt from Federal work registration altogether, such as mental health, drug or alcohol treatment and rehabilitation programs.</t>
  </si>
  <si>
    <t>Services (including tuition and academic fees) above what is already charged to the public.</t>
  </si>
  <si>
    <t>Meals away from home</t>
  </si>
  <si>
    <t>Bonuses for Staff</t>
  </si>
  <si>
    <t>Purchase of personal items</t>
  </si>
  <si>
    <t>Other disallowed costs, per OMB Circulars A-21 and A-87 (relocated at 2 C.F.R. §225.55). Examples include:</t>
  </si>
  <si>
    <t>Bad debt expenses</t>
  </si>
  <si>
    <t>Political contributions</t>
  </si>
  <si>
    <t>Fines and penalties for failure to comply with Federal, State or Local laws</t>
  </si>
  <si>
    <t>Legislative expenses</t>
  </si>
  <si>
    <t>Losses not covered by insurance</t>
  </si>
  <si>
    <t>Cost of construction or purchase of facilities or buildings</t>
  </si>
  <si>
    <t>Sectarian worship or proselytization</t>
  </si>
  <si>
    <t>Refreshments</t>
  </si>
  <si>
    <t>Promotional items and memorabilia</t>
  </si>
  <si>
    <t>Items that have already been deemed unallowable by USDA’s Food and Nutrition Service:</t>
  </si>
  <si>
    <t>Personal computers</t>
  </si>
  <si>
    <t>Living Stipends</t>
  </si>
  <si>
    <t>Vehicle purchases</t>
  </si>
  <si>
    <t>Automobile insurance</t>
  </si>
  <si>
    <t>Student loans</t>
  </si>
  <si>
    <t>Relocation expenses</t>
  </si>
  <si>
    <t>Union dues</t>
  </si>
  <si>
    <t>HOW TO FILL OUT THE SHEET:
 ● The sheet is locked to protect pertinent information and formulas
 ● Enter information into all fillable columns for all needed rows (Columns H and I will calculate)
 ● If you need to add rows, please contact the DHS SNAP E&amp;T Team</t>
  </si>
  <si>
    <t>SNAP E&amp;T Budget and Narrative</t>
  </si>
  <si>
    <t>Contract Period: FFY2026-2028</t>
  </si>
  <si>
    <t>Organization Name:</t>
  </si>
  <si>
    <t>ABC Inc.</t>
  </si>
  <si>
    <t>Administrative Reimbursement (AR) Proposed Budget Calculations</t>
  </si>
  <si>
    <t>Personnel Salaries</t>
  </si>
  <si>
    <t xml:space="preserve">Employee Name </t>
  </si>
  <si>
    <t>Title</t>
  </si>
  <si>
    <t>SNAP E&amp;T Duties</t>
  </si>
  <si>
    <t xml:space="preserve"> Annual Salary      (non-federal portion minus fringe)</t>
  </si>
  <si>
    <r>
      <rPr>
        <rFont val="Calibri"/>
        <color theme="1"/>
        <sz val="14.0"/>
      </rPr>
      <t xml:space="preserve">% of time </t>
    </r>
    <r>
      <rPr>
        <rFont val="Calibri"/>
        <b/>
        <color theme="1"/>
        <sz val="14.0"/>
      </rPr>
      <t>cost-allocated</t>
    </r>
    <r>
      <rPr>
        <rFont val="Calibri"/>
        <color theme="1"/>
        <sz val="14.0"/>
      </rPr>
      <t xml:space="preserve"> to SNAP</t>
    </r>
  </si>
  <si>
    <t>Total  Salary Charged to SNAP</t>
  </si>
  <si>
    <t>Reimbursement Amount (50%)</t>
  </si>
  <si>
    <t>JOHN DOE</t>
  </si>
  <si>
    <t>Workforce Director</t>
  </si>
  <si>
    <t>10/2/24, 10/16/24</t>
  </si>
  <si>
    <t>GREG JOHNSON</t>
  </si>
  <si>
    <t>Jobs Specialist</t>
  </si>
  <si>
    <t>BETTY FORD</t>
  </si>
  <si>
    <t>SNAP Coordinator</t>
  </si>
  <si>
    <t>LINDA POPE</t>
  </si>
  <si>
    <t>THOMAS JONES</t>
  </si>
  <si>
    <t>Outreach Coordinator</t>
  </si>
  <si>
    <t>MARIA SANTOS</t>
  </si>
  <si>
    <t>JASON LEE</t>
  </si>
  <si>
    <t>Case Manager</t>
  </si>
  <si>
    <t>RHONDA BROWN</t>
  </si>
  <si>
    <t>Total Salaries</t>
  </si>
  <si>
    <t>Total Salaries charged to SNAP E&amp;T</t>
  </si>
  <si>
    <t>Fringe (% of Salaries)</t>
  </si>
  <si>
    <t>Total Salary Charged to SNAP</t>
  </si>
  <si>
    <t>Fringe Rate %</t>
  </si>
  <si>
    <t>Total charged to SNAP</t>
  </si>
  <si>
    <t>Total Fringe</t>
  </si>
  <si>
    <t>Total Fringe charged to SNAP E&amp;T</t>
  </si>
  <si>
    <t>Copying / Printing / Materials</t>
  </si>
  <si>
    <t>Vendor</t>
  </si>
  <si>
    <t xml:space="preserve">Description of Services   </t>
  </si>
  <si>
    <t>Total Annual Amount</t>
  </si>
  <si>
    <t>% Charged to SNAP</t>
  </si>
  <si>
    <t>Total Amount Charged to SNAP</t>
  </si>
  <si>
    <t>Go Print</t>
  </si>
  <si>
    <t>Copying and printing service</t>
  </si>
  <si>
    <t>Total Copying/ Printing/ Materials</t>
  </si>
  <si>
    <t>Total Copying / Printing / Materials charged to SNAP E&amp;T</t>
  </si>
  <si>
    <t>Internet / Phone</t>
  </si>
  <si>
    <t>VERIZON</t>
  </si>
  <si>
    <t>phone service</t>
  </si>
  <si>
    <t>COMCAST</t>
  </si>
  <si>
    <t>internet</t>
  </si>
  <si>
    <t>Total Internet/ Phone charged to SNAP E&amp;T</t>
  </si>
  <si>
    <t>Equipment and other Capital expenditures</t>
  </si>
  <si>
    <t>Total Equipment and other Capital expenditures charged to SNAP E&amp;T</t>
  </si>
  <si>
    <t>Equipment and other non-Capital expenditures</t>
  </si>
  <si>
    <t xml:space="preserve">Description of Services  </t>
  </si>
  <si>
    <t>AMAZON</t>
  </si>
  <si>
    <t>Office supplies</t>
  </si>
  <si>
    <t>HOME DEPOT</t>
  </si>
  <si>
    <t>Total Equipment and other non-Capital expenditures charged to SNAP E&amp;T</t>
  </si>
  <si>
    <t>Building Space/ Sq ft.</t>
  </si>
  <si>
    <t>Landlord/ Lease holder</t>
  </si>
  <si>
    <t>Location/Address</t>
  </si>
  <si>
    <t>Description: Rent/ mortgage, etc.</t>
  </si>
  <si>
    <t>BRICK LEASING</t>
  </si>
  <si>
    <t>123 Maine St.</t>
  </si>
  <si>
    <t>Rent (rental agreement provided)</t>
  </si>
  <si>
    <t>Total Building Space/ Sq ft. charged to SNAP E&amp;T</t>
  </si>
  <si>
    <t>Other</t>
  </si>
  <si>
    <t>Total Other charged to SNAP E&amp;T</t>
  </si>
  <si>
    <t>Employee Travel</t>
  </si>
  <si>
    <t>Employee Name</t>
  </si>
  <si>
    <t>Description (in or out of state)/ Purpose of travel for SNAP E&amp;T</t>
  </si>
  <si>
    <t>Out of state - ABC Conference VA 10/20</t>
  </si>
  <si>
    <t>Weekly visits to training sites</t>
  </si>
  <si>
    <t>Total Employee Travel charged to SNAP E&amp;T</t>
  </si>
  <si>
    <t>Contractual Services</t>
  </si>
  <si>
    <t>Contractor Name</t>
  </si>
  <si>
    <t>Date Range of Service</t>
  </si>
  <si>
    <t>BRIAN JOHNSON</t>
  </si>
  <si>
    <t>CDL Instructor</t>
  </si>
  <si>
    <t>11/1-5/31</t>
  </si>
  <si>
    <t>REBECCA SIMON</t>
  </si>
  <si>
    <t>Culinary Instructor</t>
  </si>
  <si>
    <t>10/1-9/30</t>
  </si>
  <si>
    <t>TIM ROBERTSON</t>
  </si>
  <si>
    <t>Welding Instructor</t>
  </si>
  <si>
    <t>10/1-4/30</t>
  </si>
  <si>
    <t>Total Contractual Services charged to SNAP E&amp;T</t>
  </si>
  <si>
    <t>Indirect Cost (employee travel not included)</t>
  </si>
  <si>
    <t>Total Administrative Costs (employee travel not included)</t>
  </si>
  <si>
    <t>10% Charged to SNAP</t>
  </si>
  <si>
    <t>Total Indirect Cost charged to SNAP E&amp;T</t>
  </si>
  <si>
    <t>Total Administrative Costs:</t>
  </si>
  <si>
    <t>Total Administrative Costs reimbursed by SNAP E&amp;T:</t>
  </si>
  <si>
    <t>Participant Reimbursement (PR) Proposed Budget Calculations</t>
  </si>
  <si>
    <t>Education &amp; Supplies</t>
  </si>
  <si>
    <t>Total participants receiving services/items</t>
  </si>
  <si>
    <t>Amazon</t>
  </si>
  <si>
    <t>Textbooks and materials</t>
  </si>
  <si>
    <t>Legal Services</t>
  </si>
  <si>
    <t>Total Legal Services charged to SNAP E&amp;T</t>
  </si>
  <si>
    <t>Medical Services</t>
  </si>
  <si>
    <t>Total Medical Services charged to SNAP E&amp;T</t>
  </si>
  <si>
    <t>Transportation</t>
  </si>
  <si>
    <t>RPG</t>
  </si>
  <si>
    <t>bus passes</t>
  </si>
  <si>
    <t>MTA</t>
  </si>
  <si>
    <t>Total Transportation Services charged to SNAP E&amp;T</t>
  </si>
  <si>
    <t>Work clothing/ Tools</t>
  </si>
  <si>
    <t>Pocket Nurse</t>
  </si>
  <si>
    <t>scrubs and gear</t>
  </si>
  <si>
    <t>Total Work Clothing/ Tools charged to SNAP E&amp;T</t>
  </si>
  <si>
    <t>WorkNet</t>
  </si>
  <si>
    <t>On the job training</t>
  </si>
  <si>
    <t>Total "Other" charged to SNAP E&amp;T</t>
  </si>
  <si>
    <t>Subtotal for Participant Costs w/o Childcare charged to SNAP</t>
  </si>
  <si>
    <t>Childcare</t>
  </si>
  <si>
    <t>Total Participants Receiving Services/Items</t>
  </si>
  <si>
    <t>Total Childcare charged to SNAP E&amp;T</t>
  </si>
  <si>
    <t>Total Participant Costs:</t>
  </si>
  <si>
    <t>Total Participant Costs reimbursed by SNAP E&amp;T:</t>
  </si>
  <si>
    <t>Total FFY26 Amount:</t>
  </si>
  <si>
    <t>Total FFY26 Amount reimbursed by SNAP E&amp;T:</t>
  </si>
  <si>
    <t>Estimated Enrollement FFY 26:</t>
  </si>
  <si>
    <t>Total # of Participants (all enrollees):</t>
  </si>
  <si>
    <t xml:space="preserve">Total # of Participants (SNAP only) : </t>
  </si>
  <si>
    <t xml:space="preserve">% of SNAP Participants Enrolled: </t>
  </si>
  <si>
    <r>
      <rPr>
        <rFont val="Calibri"/>
        <color theme="1"/>
        <sz val="14.0"/>
      </rPr>
      <t xml:space="preserve">% of time </t>
    </r>
    <r>
      <rPr>
        <rFont val="Calibri"/>
        <b/>
        <color theme="1"/>
        <sz val="14.0"/>
      </rPr>
      <t>cost-allocated</t>
    </r>
    <r>
      <rPr>
        <rFont val="Calibri"/>
        <color theme="1"/>
        <sz val="14.0"/>
      </rPr>
      <t xml:space="preserve"> to SNAP</t>
    </r>
  </si>
  <si>
    <r>
      <rPr>
        <rFont val="Calibri"/>
        <color theme="1"/>
        <sz val="14.0"/>
      </rPr>
      <t xml:space="preserve">% of time </t>
    </r>
    <r>
      <rPr>
        <rFont val="Calibri"/>
        <b/>
        <color theme="1"/>
        <sz val="14.0"/>
      </rPr>
      <t>cost-allocated</t>
    </r>
    <r>
      <rPr>
        <rFont val="Calibri"/>
        <color theme="1"/>
        <sz val="14.0"/>
      </rPr>
      <t xml:space="preserve"> to SNAP</t>
    </r>
  </si>
  <si>
    <t>Total FFY27 Amount:</t>
  </si>
  <si>
    <t>Total FFY27 Amount reimbursed by SNAP E&amp;T:</t>
  </si>
  <si>
    <t>Estimated Enrollement FFY 27:</t>
  </si>
  <si>
    <r>
      <rPr>
        <rFont val="Calibri"/>
        <color theme="1"/>
        <sz val="14.0"/>
      </rPr>
      <t xml:space="preserve">% of time </t>
    </r>
    <r>
      <rPr>
        <rFont val="Calibri"/>
        <b/>
        <color theme="1"/>
        <sz val="14.0"/>
      </rPr>
      <t>cost-allocated</t>
    </r>
    <r>
      <rPr>
        <rFont val="Calibri"/>
        <color theme="1"/>
        <sz val="14.0"/>
      </rPr>
      <t xml:space="preserve"> to SNAP</t>
    </r>
  </si>
  <si>
    <t>Total FFY28 Amount:</t>
  </si>
  <si>
    <t>Total FFY28 Amount reimbursed by SNAP E&amp;T:</t>
  </si>
  <si>
    <t>Estimated Enrollement FFY 28:</t>
  </si>
  <si>
    <t>FFY 2026-FFY 2028</t>
  </si>
  <si>
    <t>3 YEAR BUDGET DETAIL / SUMMARY</t>
  </si>
  <si>
    <t>Administrative Reimbursement (AR)</t>
  </si>
  <si>
    <t>Allocated Salary Costs</t>
  </si>
  <si>
    <t xml:space="preserve">Total Allocated to SNAP E&amp;T Program Budget                                            </t>
  </si>
  <si>
    <t>Projected Federal Reimbursement Amount for sevices to SNAP E&amp;T customers</t>
  </si>
  <si>
    <t>Personnel ( Salary )</t>
  </si>
  <si>
    <t>Personnel ( Fringe )</t>
  </si>
  <si>
    <t>Subtotal Personnel</t>
  </si>
  <si>
    <t>Direct Costs</t>
  </si>
  <si>
    <t>Copying/Printing/Materials</t>
  </si>
  <si>
    <t>Internet/Telephone</t>
  </si>
  <si>
    <t xml:space="preserve">50% Allocated Amounts                                         </t>
  </si>
  <si>
    <t>Equipment and Other Capital Expenditures</t>
  </si>
  <si>
    <t>FFY 2026</t>
  </si>
  <si>
    <t>FYY 2027</t>
  </si>
  <si>
    <t>FFY 2028</t>
  </si>
  <si>
    <t>Supplies and Non Capital Expenditures</t>
  </si>
  <si>
    <t>AR</t>
  </si>
  <si>
    <t>Building/Space Sq Ft _________</t>
  </si>
  <si>
    <t xml:space="preserve">PR  </t>
  </si>
  <si>
    <t>Other:</t>
  </si>
  <si>
    <t>TOTAL</t>
  </si>
  <si>
    <t>Subtotal Direct Costs</t>
  </si>
  <si>
    <t>In State/ Out of State</t>
  </si>
  <si>
    <t>Subtotal Travel</t>
  </si>
  <si>
    <t>Subtotal Contractual</t>
  </si>
  <si>
    <t>Total Personnel, Direct Costs, Travel, and Contractual</t>
  </si>
  <si>
    <t>Indirect Costs</t>
  </si>
  <si>
    <t xml:space="preserve">ADMINISTRATIVE TOTAL </t>
  </si>
  <si>
    <t>Participant Reimbursement (PR)</t>
  </si>
  <si>
    <t>Allowable Expenses</t>
  </si>
  <si>
    <t>Total Annual Program Budget               (Public Cash + Public In Kind + Private Cash)</t>
  </si>
  <si>
    <t xml:space="preserve">
Projected Federal Reimbursement Amount</t>
  </si>
  <si>
    <t>Education and Supplies</t>
  </si>
  <si>
    <t>Work Clothing and Tools</t>
  </si>
  <si>
    <t xml:space="preserve">Other - explanation required: </t>
  </si>
  <si>
    <t>Child Care</t>
  </si>
  <si>
    <t xml:space="preserve">PARTICIPATION TOTAL </t>
  </si>
  <si>
    <t>Total Project Amount</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</si>
</sst>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quot;$&quot;#,##0"/>
    <numFmt numFmtId="165" formatCode="_(&quot;$&quot;* #,##0.00_);_(&quot;$&quot;* \(#,##0.00\);_(&quot;$&quot;* &quot;-&quot;??_);_(@_)"/>
    <numFmt numFmtId="166" formatCode="&quot;$&quot;#,##0.00"/>
    <numFmt numFmtId="167" formatCode="_(&quot;$&quot;* #,##0_);_(&quot;$&quot;* \(#,##0\);_(&quot;$&quot;* &quot;-&quot;??_);_(@_)"/>
    <numFmt numFmtId="168" formatCode="m/d/yy"/>
    <numFmt numFmtId="169" formatCode="&quot;$&quot;#,##0.0"/>
  </numFmts>
  <fonts count="39">
    <font>
      <sz val="11.0"/>
      <color theme="1"/>
      <name val="Calibri"/>
      <scheme val="minor"/>
    </font>
    <font>
      <b/>
      <sz val="12.0"/>
      <color theme="1"/>
      <name val="Arial"/>
    </font>
    <font>
      <color theme="1"/>
      <name val="Calibri"/>
      <scheme val="minor"/>
    </font>
    <font>
      <b/>
      <sz val="12.0"/>
      <color theme="1"/>
      <name val="Aptos"/>
    </font>
    <font>
      <b/>
      <sz val="16.0"/>
      <color theme="1"/>
      <name val="Arial"/>
    </font>
    <font>
      <b/>
      <u/>
      <sz val="14.0"/>
      <color theme="1"/>
      <name val="Arial"/>
    </font>
    <font>
      <b/>
      <i/>
      <sz val="12.0"/>
      <color theme="1"/>
      <name val="Aptos"/>
    </font>
    <font>
      <i/>
      <color theme="1"/>
      <name val="Calibri"/>
      <scheme val="minor"/>
    </font>
    <font>
      <b/>
      <i/>
      <sz val="12.0"/>
      <color theme="1"/>
      <name val="Arial"/>
    </font>
    <font>
      <b/>
      <i/>
      <u/>
      <sz val="16.0"/>
      <color theme="1"/>
      <name val="Aptos"/>
    </font>
    <font>
      <b/>
      <i/>
      <u/>
      <sz val="16.0"/>
      <color theme="1"/>
      <name val="Aptos"/>
    </font>
    <font>
      <b/>
      <i/>
      <u/>
      <sz val="12.0"/>
      <color theme="1"/>
      <name val="Aptos"/>
    </font>
    <font>
      <b/>
      <i/>
      <u/>
      <sz val="14.0"/>
      <color rgb="FF51CE16"/>
      <name val="Aptos"/>
    </font>
    <font>
      <b/>
      <i/>
      <u/>
      <sz val="12.0"/>
      <color theme="1"/>
      <name val="Aptos"/>
    </font>
    <font>
      <b/>
      <i/>
      <u/>
      <sz val="14.0"/>
      <color rgb="FFFF0000"/>
      <name val="Aptos"/>
    </font>
    <font>
      <b/>
      <u/>
      <sz val="24.0"/>
      <color theme="1"/>
      <name val="Calibri"/>
    </font>
    <font>
      <b/>
      <sz val="20.0"/>
      <color theme="1"/>
      <name val="Calibri"/>
    </font>
    <font>
      <sz val="14.0"/>
      <color theme="1"/>
      <name val="Calibri"/>
    </font>
    <font>
      <sz val="11.0"/>
      <color theme="1"/>
      <name val="Calibri"/>
    </font>
    <font>
      <b/>
      <sz val="14.0"/>
      <color theme="1"/>
      <name val="Calibri"/>
    </font>
    <font/>
    <font>
      <b/>
      <sz val="18.0"/>
      <color theme="1"/>
      <name val="Calibri"/>
    </font>
    <font>
      <sz val="14.0"/>
      <color rgb="FF000000"/>
      <name val="Calibri"/>
    </font>
    <font>
      <b/>
      <sz val="14.0"/>
      <color rgb="FF000000"/>
      <name val="Calibri"/>
    </font>
    <font>
      <sz val="18.0"/>
      <color theme="1"/>
      <name val="Calibri"/>
    </font>
    <font>
      <b/>
      <sz val="18.0"/>
      <color rgb="FF000000"/>
      <name val="Calibri"/>
    </font>
    <font>
      <b/>
      <sz val="17.0"/>
      <color theme="1"/>
      <name val="Calibri"/>
    </font>
    <font>
      <sz val="16.0"/>
      <color theme="1"/>
      <name val="Calibri"/>
    </font>
    <font>
      <b/>
      <sz val="12.0"/>
      <color rgb="FF000000"/>
      <name val="Arial"/>
    </font>
    <font>
      <sz val="10.0"/>
      <color theme="1"/>
      <name val="Arial"/>
    </font>
    <font>
      <b/>
      <sz val="11.0"/>
      <color theme="1"/>
      <name val="Arial"/>
    </font>
    <font>
      <sz val="10.0"/>
      <color rgb="FF000000"/>
      <name val="Calibri"/>
    </font>
    <font>
      <sz val="11.0"/>
      <color theme="1"/>
      <name val="Arial"/>
    </font>
    <font>
      <sz val="12.0"/>
      <color theme="1"/>
      <name val="Arial"/>
    </font>
    <font>
      <sz val="12.0"/>
      <color rgb="FF000000"/>
      <name val="Arial"/>
    </font>
    <font>
      <b/>
      <sz val="10.0"/>
      <color rgb="FF000000"/>
      <name val="Calibri"/>
    </font>
    <font>
      <sz val="11.0"/>
      <color rgb="FF000000"/>
      <name val="Arial"/>
    </font>
    <font>
      <b/>
      <sz val="14.0"/>
      <color rgb="FF000000"/>
      <name val="Arial"/>
    </font>
    <font>
      <b/>
      <sz val="14.0"/>
      <color theme="1"/>
      <name val="Arial"/>
    </font>
  </fonts>
  <fills count="15">
    <fill>
      <patternFill patternType="none"/>
    </fill>
    <fill>
      <patternFill patternType="lightGray"/>
    </fill>
    <fill>
      <patternFill patternType="solid">
        <fgColor rgb="FFFFFF00"/>
        <bgColor rgb="FFFFFF00"/>
      </patternFill>
    </fill>
    <fill>
      <patternFill patternType="solid">
        <fgColor theme="0"/>
        <bgColor theme="0"/>
      </patternFill>
    </fill>
    <fill>
      <patternFill patternType="solid">
        <fgColor rgb="FFCFE2F3"/>
        <bgColor rgb="FFCFE2F3"/>
      </patternFill>
    </fill>
    <fill>
      <patternFill patternType="solid">
        <fgColor rgb="FFFFFFFF"/>
        <bgColor rgb="FFFFFFFF"/>
      </patternFill>
    </fill>
    <fill>
      <patternFill patternType="solid">
        <fgColor rgb="FFC9DAF8"/>
        <bgColor rgb="FFC9DAF8"/>
      </patternFill>
    </fill>
    <fill>
      <patternFill patternType="solid">
        <fgColor rgb="FFD8D8D8"/>
        <bgColor rgb="FFD8D8D8"/>
      </patternFill>
    </fill>
    <fill>
      <patternFill patternType="solid">
        <fgColor rgb="FF999999"/>
        <bgColor rgb="FF999999"/>
      </patternFill>
    </fill>
    <fill>
      <patternFill patternType="solid">
        <fgColor rgb="FFA5A5A5"/>
        <bgColor rgb="FFA5A5A5"/>
      </patternFill>
    </fill>
    <fill>
      <patternFill patternType="solid">
        <fgColor rgb="FF00FF00"/>
        <bgColor rgb="FF00FF00"/>
      </patternFill>
    </fill>
    <fill>
      <patternFill patternType="solid">
        <fgColor rgb="FFB7B7B7"/>
        <bgColor rgb="FFB7B7B7"/>
      </patternFill>
    </fill>
    <fill>
      <patternFill patternType="solid">
        <fgColor rgb="FFBFBFBF"/>
        <bgColor rgb="FFBFBFBF"/>
      </patternFill>
    </fill>
    <fill>
      <patternFill patternType="solid">
        <fgColor rgb="FF8EAADB"/>
        <bgColor rgb="FF8EAADB"/>
      </patternFill>
    </fill>
    <fill>
      <patternFill patternType="solid">
        <fgColor rgb="FFD9EAD3"/>
        <bgColor rgb="FFD9EAD3"/>
      </patternFill>
    </fill>
  </fills>
  <borders count="111">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style="thick">
        <color rgb="FF000000"/>
      </top>
      <bottom style="thick">
        <color rgb="FF000000"/>
      </bottom>
    </border>
    <border>
      <left/>
      <right style="thick">
        <color rgb="FF000000"/>
      </right>
      <top style="thick">
        <color rgb="FF000000"/>
      </top>
      <bottom style="thick">
        <color rgb="FF000000"/>
      </bottom>
    </border>
    <border>
      <left style="thin">
        <color rgb="FF000000"/>
      </left>
      <right style="thin">
        <color rgb="FF000000"/>
      </right>
      <top/>
      <bottom style="thin">
        <color rgb="FF000000"/>
      </bottom>
    </border>
    <border>
      <left style="thin">
        <color rgb="FF000000"/>
      </left>
      <top/>
      <bottom style="thin">
        <color rgb="FF000000"/>
      </bottom>
    </border>
    <border>
      <right style="thin">
        <color rgb="FF000000"/>
      </right>
      <top/>
      <bottom style="thin">
        <color rgb="FF000000"/>
      </bottom>
    </border>
    <border>
      <left style="thick">
        <color rgb="FF000000"/>
      </left>
      <right style="thick">
        <color rgb="FF000000"/>
      </right>
      <top/>
      <bottom style="thin">
        <color rgb="FF000000"/>
      </bottom>
    </border>
    <border>
      <left style="thin">
        <color rgb="FF000000"/>
      </left>
      <right style="thin">
        <color rgb="FF000000"/>
      </right>
      <top style="thin">
        <color rgb="FF000000"/>
      </top>
      <bottom style="thin">
        <color rgb="FF000000"/>
      </bottom>
    </border>
    <border>
      <left style="thick">
        <color rgb="FF000000"/>
      </left>
      <right style="thick">
        <color rgb="FF000000"/>
      </right>
      <top style="thin">
        <color rgb="FF000000"/>
      </top>
      <bottom style="thin">
        <color rgb="FF000000"/>
      </bottom>
    </border>
    <border>
      <left style="thick">
        <color rgb="FF000000"/>
      </left>
      <right style="thick">
        <color rgb="FF000000"/>
      </right>
    </border>
    <border>
      <left/>
      <top/>
    </border>
    <border>
      <top/>
    </border>
    <border>
      <right/>
      <top/>
    </border>
    <border>
      <left/>
      <right/>
      <top/>
      <bottom/>
    </border>
    <border>
      <left/>
      <top/>
      <bottom/>
    </border>
    <border>
      <right/>
      <top/>
      <bottom/>
    </border>
    <border>
      <left/>
    </border>
    <border>
      <right/>
    </border>
    <border>
      <left/>
      <bottom style="thick">
        <color rgb="FF000000"/>
      </bottom>
    </border>
    <border>
      <bottom style="thick">
        <color rgb="FF000000"/>
      </bottom>
    </border>
    <border>
      <right/>
      <bottom style="thick">
        <color rgb="FF000000"/>
      </bottom>
    </border>
    <border>
      <left/>
      <right/>
      <top/>
      <bottom style="thick">
        <color rgb="FF000000"/>
      </bottom>
    </border>
    <border>
      <left style="thick">
        <color rgb="FF000000"/>
      </left>
      <right style="thick">
        <color rgb="FF000000"/>
      </right>
      <top style="thick">
        <color rgb="FF000000"/>
      </top>
      <bottom style="thick">
        <color rgb="FF000000"/>
      </bottom>
    </border>
    <border>
      <left style="thick">
        <color rgb="FFC9DAF8"/>
      </left>
      <right style="thick">
        <color rgb="FF000000"/>
      </right>
      <top/>
      <bottom style="thick">
        <color rgb="FF000000"/>
      </bottom>
    </border>
    <border>
      <left/>
      <right style="thin">
        <color rgb="FF000000"/>
      </right>
      <top/>
      <bottom style="thin">
        <color rgb="FF000000"/>
      </bottom>
    </border>
    <border>
      <top/>
      <bottom style="thin">
        <color rgb="FF000000"/>
      </bottom>
    </border>
    <border>
      <top/>
      <bottom/>
    </border>
    <border>
      <left/>
      <bottom/>
    </border>
    <border>
      <bottom/>
    </border>
    <border>
      <right/>
      <bottom/>
    </border>
    <border>
      <left style="thick">
        <color rgb="FF000000"/>
      </left>
      <right style="thick">
        <color rgb="FF000000"/>
      </right>
      <top style="thick">
        <color rgb="FF000000"/>
      </top>
      <bottom/>
    </border>
    <border>
      <left style="thick">
        <color rgb="FFC9DAF8"/>
      </left>
      <right style="thick">
        <color rgb="FF000000"/>
      </right>
      <top style="thick">
        <color rgb="FF000000"/>
      </top>
      <bottom style="thick">
        <color rgb="FF000000"/>
      </bottom>
    </border>
    <border>
      <left style="thin">
        <color rgb="FF000000"/>
      </left>
      <top style="thick">
        <color rgb="FF000000"/>
      </top>
      <bottom style="thin">
        <color rgb="FF000000"/>
      </bottom>
    </border>
    <border>
      <right style="thin">
        <color rgb="FF000000"/>
      </right>
      <top style="thick">
        <color rgb="FF000000"/>
      </top>
      <bottom style="thin">
        <color rgb="FF000000"/>
      </bottom>
    </border>
    <border>
      <top style="thick">
        <color rgb="FF000000"/>
      </top>
      <bottom style="thin">
        <color rgb="FF000000"/>
      </bottom>
    </border>
    <border>
      <left style="thin">
        <color rgb="FF000000"/>
      </left>
      <right style="thin">
        <color rgb="FF000000"/>
      </right>
      <top/>
      <bottom/>
    </border>
    <border>
      <left style="thin">
        <color rgb="FF000000"/>
      </left>
      <right/>
      <top/>
      <bottom style="thin">
        <color rgb="FF000000"/>
      </bottom>
    </border>
    <border>
      <left style="thick">
        <color rgb="FF000000"/>
      </left>
      <right style="thick">
        <color rgb="FF000000"/>
      </right>
      <top/>
      <bottom/>
    </border>
    <border>
      <left/>
      <right style="thin">
        <color rgb="FF000000"/>
      </right>
      <top style="thick">
        <color rgb="FF000000"/>
      </top>
      <bottom style="thin">
        <color rgb="FF000000"/>
      </bottom>
    </border>
    <border>
      <left style="thin">
        <color rgb="FF000000"/>
      </left>
      <right style="thin">
        <color rgb="FF000000"/>
      </right>
      <bottom style="thin">
        <color rgb="FF000000"/>
      </bottom>
    </border>
    <border>
      <left style="thin">
        <color rgb="FF000000"/>
      </left>
      <top/>
    </border>
    <border>
      <right style="thin">
        <color rgb="FF000000"/>
      </right>
      <top/>
    </border>
    <border>
      <left style="thin">
        <color rgb="FF000000"/>
      </left>
      <bottom style="thin">
        <color rgb="FF000000"/>
      </bottom>
    </border>
    <border>
      <right style="thin">
        <color rgb="FF000000"/>
      </right>
      <bottom style="thin">
        <color rgb="FF000000"/>
      </bottom>
    </border>
    <border>
      <left/>
      <right/>
      <top style="thick">
        <color rgb="FF000000"/>
      </top>
      <bottom/>
    </border>
    <border>
      <left style="thick">
        <color rgb="FF00FF00"/>
      </left>
      <right style="thick">
        <color rgb="FF000000"/>
      </right>
      <top style="thick">
        <color rgb="FF000000"/>
      </top>
      <bottom style="thick">
        <color rgb="FF000000"/>
      </bottom>
    </border>
    <border>
      <left style="thin">
        <color rgb="FF000000"/>
      </left>
      <right style="thin">
        <color rgb="FF000000"/>
      </right>
      <top style="thick">
        <color rgb="FF000000"/>
      </top>
      <bottom style="thin">
        <color rgb="FF000000"/>
      </bottom>
    </border>
    <border>
      <left/>
      <top style="thick">
        <color rgb="FF000000"/>
      </top>
      <bottom style="thin">
        <color rgb="FF000000"/>
      </bottom>
    </border>
    <border>
      <right style="thin">
        <color rgb="FF000000"/>
      </right>
    </border>
    <border>
      <left/>
      <bottom style="thin">
        <color rgb="FF000000"/>
      </bottom>
    </border>
    <border>
      <right/>
      <bottom style="thin">
        <color rgb="FF000000"/>
      </bottom>
    </border>
    <border>
      <left/>
      <right/>
      <top/>
      <bottom style="thin">
        <color rgb="FF000000"/>
      </bottom>
    </border>
    <border>
      <left style="thick">
        <color rgb="FF000000"/>
      </left>
      <right style="thick">
        <color rgb="FF000000"/>
      </right>
      <top style="thick">
        <color rgb="FF000000"/>
      </top>
      <bottom style="thin">
        <color rgb="FF000000"/>
      </bottom>
    </border>
    <border>
      <right style="thick">
        <color rgb="FF000000"/>
      </right>
      <top style="thin">
        <color rgb="FF000000"/>
      </top>
    </border>
    <border>
      <left/>
      <right/>
      <top/>
    </border>
    <border>
      <left style="thick">
        <color rgb="FF000000"/>
      </left>
      <right style="thick">
        <color rgb="FF000000"/>
      </right>
      <top style="thick">
        <color rgb="FF000000"/>
      </top>
    </border>
    <border>
      <right style="thick">
        <color rgb="FF000000"/>
      </right>
      <top style="thick">
        <color rgb="FF000000"/>
      </top>
    </border>
    <border>
      <top style="thick">
        <color rgb="FF000000"/>
      </top>
      <bottom style="thick">
        <color rgb="FF000000"/>
      </bottom>
    </border>
    <border>
      <right style="thick">
        <color rgb="FF000000"/>
      </right>
      <top style="thick">
        <color rgb="FF000000"/>
      </top>
      <bottom style="thick">
        <color rgb="FF000000"/>
      </bottom>
    </border>
    <border>
      <left style="thin">
        <color rgb="FF000000"/>
      </left>
      <right style="thin">
        <color rgb="FF000000"/>
      </right>
      <bottom/>
    </border>
    <border>
      <left style="thin">
        <color rgb="FF000000"/>
      </left>
      <right/>
      <bottom style="thin">
        <color rgb="FF000000"/>
      </bottom>
    </border>
    <border>
      <left style="thick">
        <color rgb="FF000000"/>
      </left>
      <right style="thick">
        <color rgb="FF000000"/>
      </right>
      <bottom style="thin">
        <color rgb="FF000000"/>
      </bottom>
    </border>
    <border>
      <right style="thick">
        <color rgb="FF000000"/>
      </right>
    </border>
    <border>
      <right style="thick">
        <color rgb="FF000000"/>
      </right>
      <bottom style="thick">
        <color rgb="FF000000"/>
      </bottom>
    </border>
    <border>
      <left/>
      <right style="thick">
        <color rgb="FF000000"/>
      </right>
      <bottom style="thick">
        <color rgb="FF000000"/>
      </bottom>
    </border>
    <border>
      <left style="thick">
        <color rgb="FF000000"/>
      </left>
      <top style="thick">
        <color rgb="FF000000"/>
      </top>
      <bottom style="thick">
        <color rgb="FF000000"/>
      </bottom>
    </border>
    <border>
      <left/>
      <right/>
      <top style="thick">
        <color rgb="FF000000"/>
      </top>
      <bottom style="thin">
        <color rgb="FF000000"/>
      </bottom>
    </border>
    <border>
      <left/>
      <right style="thick">
        <color rgb="FF000000"/>
      </right>
      <top style="thick">
        <color rgb="FF000000"/>
      </top>
      <bottom style="thin">
        <color rgb="FF000000"/>
      </bottom>
    </border>
    <border>
      <left/>
      <right style="thick">
        <color rgb="FF000000"/>
      </right>
      <top/>
      <bottom style="thin">
        <color rgb="FF000000"/>
      </bottom>
    </border>
    <border>
      <left/>
      <right style="thick">
        <color rgb="FF000000"/>
      </right>
      <top/>
      <bottom style="thick">
        <color rgb="FF000000"/>
      </bottom>
    </border>
    <border>
      <left style="thick">
        <color rgb="FF000000"/>
      </left>
      <right style="thick">
        <color rgb="FF000000"/>
      </right>
      <top/>
      <bottom style="thick">
        <color rgb="FF000000"/>
      </bottom>
    </border>
    <border>
      <left/>
      <top style="thick">
        <color rgb="FF000000"/>
      </top>
      <bottom style="thick">
        <color rgb="FF000000"/>
      </bottom>
    </border>
    <border>
      <left style="thick">
        <color rgb="FF000000"/>
      </left>
      <right style="thick">
        <color rgb="FF000000"/>
      </right>
      <top style="thin">
        <color rgb="FFFFFFFF"/>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thin">
        <color rgb="FF000000"/>
      </left>
      <right style="thick">
        <color rgb="FF000000"/>
      </right>
    </border>
    <border>
      <left style="thin">
        <color rgb="FF000000"/>
      </left>
      <right style="thick">
        <color rgb="FF000000"/>
      </right>
      <top style="thin">
        <color rgb="FF000000"/>
      </top>
      <bottom style="thin">
        <color rgb="FF000000"/>
      </bottom>
    </border>
    <border>
      <left style="thick">
        <color rgb="FF000000"/>
      </left>
      <right style="thick">
        <color rgb="FF000000"/>
      </right>
      <top style="thin">
        <color rgb="FF000000"/>
      </top>
      <bottom style="thick">
        <color rgb="FF000000"/>
      </bottom>
    </border>
    <border>
      <left style="thick">
        <color rgb="FF000000"/>
      </left>
      <right style="thick">
        <color rgb="FF000000"/>
      </right>
      <bottom style="thin">
        <color rgb="FFFFFFFF"/>
      </bottom>
    </border>
    <border>
      <left style="thin">
        <color rgb="FF000000"/>
      </left>
      <right style="thick">
        <color rgb="FF000000"/>
      </right>
      <bottom style="thin">
        <color rgb="FF000000"/>
      </bottom>
    </border>
    <border>
      <left style="thick">
        <color rgb="FF000000"/>
      </left>
      <right style="double">
        <color rgb="FFFFFFFF"/>
      </right>
      <bottom style="thick">
        <color rgb="FF000000"/>
      </bottom>
    </border>
    <border>
      <left style="double">
        <color rgb="FFFFFFFF"/>
      </left>
      <right style="double">
        <color rgb="FFFFFFFF"/>
      </right>
      <bottom style="thick">
        <color rgb="FF000000"/>
      </bottom>
    </border>
    <border>
      <left style="double">
        <color rgb="FFFFFFFF"/>
      </left>
      <right style="thick">
        <color rgb="FF000000"/>
      </right>
      <bottom style="thick">
        <color rgb="FF000000"/>
      </bottom>
    </border>
    <border>
      <right style="thick">
        <color rgb="FF000000"/>
      </right>
      <bottom style="thin">
        <color rgb="FF000000"/>
      </bottom>
    </border>
    <border>
      <right style="thin">
        <color rgb="FF000000"/>
      </right>
      <top style="thin">
        <color rgb="FF000000"/>
      </top>
    </border>
    <border>
      <left style="thin">
        <color rgb="FF000000"/>
      </left>
      <right style="thin">
        <color rgb="FF000000"/>
      </right>
      <top style="thin">
        <color rgb="FF000000"/>
      </top>
    </border>
    <border>
      <left style="thick">
        <color rgb="FF000000"/>
      </left>
      <right style="thick">
        <color rgb="FF000000"/>
      </right>
      <top style="thick">
        <color rgb="FF000000"/>
      </top>
      <bottom style="thin">
        <color rgb="FFFFFFFF"/>
      </bottom>
    </border>
    <border>
      <left style="thick">
        <color rgb="FF000000"/>
      </left>
      <right style="thick">
        <color rgb="FF000000"/>
      </right>
      <bottom style="double">
        <color rgb="FF000000"/>
      </bottom>
    </border>
    <border>
      <right style="thin">
        <color rgb="FF000000"/>
      </right>
      <bottom style="medium">
        <color rgb="FF000000"/>
      </bottom>
    </border>
    <border>
      <left style="thin">
        <color rgb="FF000000"/>
      </left>
      <right style="thin">
        <color rgb="FF000000"/>
      </right>
      <bottom style="medium">
        <color rgb="FF000000"/>
      </bottom>
    </border>
    <border>
      <right style="thick">
        <color rgb="FF000000"/>
      </right>
      <bottom style="double">
        <color rgb="FF000000"/>
      </bottom>
    </border>
    <border>
      <right style="thin">
        <color rgb="FF000000"/>
      </right>
      <top style="thin">
        <color rgb="FFFFFFFF"/>
      </top>
      <bottom style="thin">
        <color rgb="FF000000"/>
      </bottom>
    </border>
    <border>
      <right style="thick">
        <color rgb="FF000000"/>
      </right>
      <top style="thin">
        <color rgb="FFFFFFFF"/>
      </top>
      <bottom style="thin">
        <color rgb="FF000000"/>
      </bottom>
    </border>
    <border>
      <left style="thick">
        <color rgb="FF000000"/>
      </left>
      <right style="thick">
        <color rgb="FF000000"/>
      </right>
      <bottom style="double">
        <color rgb="FFFFFFFF"/>
      </bottom>
    </border>
    <border>
      <left style="thin">
        <color rgb="FF000000"/>
      </left>
      <right style="thick">
        <color rgb="FF000000"/>
      </right>
      <top style="thin">
        <color rgb="FF000000"/>
      </top>
    </border>
    <border>
      <left style="thin">
        <color rgb="FF000000"/>
      </left>
      <right style="thick">
        <color rgb="FF000000"/>
      </right>
      <top style="thin">
        <color rgb="FFFFFFFF"/>
      </top>
      <bottom style="thin">
        <color rgb="FF000000"/>
      </bottom>
    </border>
    <border>
      <left style="thick">
        <color rgb="FF000000"/>
      </left>
      <right style="thick">
        <color rgb="FF000000"/>
      </right>
      <top style="thick">
        <color rgb="FFFFFFFF"/>
      </top>
    </border>
    <border>
      <right style="thin">
        <color rgb="FF000000"/>
      </right>
      <top style="thick">
        <color rgb="FF000000"/>
      </top>
      <bottom style="thick">
        <color rgb="FF000000"/>
      </bottom>
    </border>
    <border>
      <left style="thin">
        <color rgb="FF000000"/>
      </left>
      <right style="thick">
        <color rgb="FF000000"/>
      </right>
      <top style="thick">
        <color rgb="FF000000"/>
      </top>
      <bottom style="thick">
        <color rgb="FF000000"/>
      </bottom>
    </border>
    <border>
      <left style="thick">
        <color rgb="FF000000"/>
      </left>
      <right style="thick">
        <color rgb="FF000000"/>
      </right>
      <bottom style="thick">
        <color rgb="FF000000"/>
      </bottom>
    </border>
    <border>
      <left style="thick">
        <color rgb="FF000000"/>
      </left>
      <right style="thick">
        <color rgb="FF000000"/>
      </right>
      <top style="thick">
        <color rgb="FF000000"/>
      </top>
      <bottom style="medium">
        <color rgb="FF000000"/>
      </bottom>
    </border>
    <border>
      <left style="medium">
        <color rgb="FF000000"/>
      </left>
      <right style="medium">
        <color rgb="FF000000"/>
      </right>
      <top style="thick">
        <color rgb="FF000000"/>
      </top>
      <bottom style="medium">
        <color rgb="FF000000"/>
      </bottom>
    </border>
    <border>
      <left style="medium">
        <color rgb="FF000000"/>
      </left>
      <right style="thick">
        <color rgb="FF000000"/>
      </right>
      <top style="thick">
        <color rgb="FF000000"/>
      </top>
      <bottom style="medium">
        <color rgb="FF000000"/>
      </bottom>
    </border>
    <border>
      <left style="medium">
        <color rgb="FF000000"/>
      </left>
      <right style="thick">
        <color rgb="FF000000"/>
      </right>
      <top style="thick">
        <color rgb="FF000000"/>
      </top>
      <bottom style="thick">
        <color rgb="FF000000"/>
      </bottom>
    </border>
    <border>
      <left style="medium">
        <color rgb="FF000000"/>
      </left>
      <right style="thick">
        <color rgb="FF000000"/>
      </right>
      <bottom style="thick">
        <color rgb="FF000000"/>
      </bottom>
    </border>
    <border>
      <right style="thin">
        <color rgb="FF000000"/>
      </right>
      <bottom style="thick">
        <color rgb="FF000000"/>
      </bottom>
    </border>
    <border>
      <left style="thin">
        <color rgb="FF000000"/>
      </left>
      <right style="thick">
        <color rgb="FF000000"/>
      </right>
      <bottom style="thick">
        <color rgb="FF000000"/>
      </bottom>
    </border>
  </borders>
  <cellStyleXfs count="1">
    <xf borderId="0" fillId="0" fontId="0" numFmtId="0" applyAlignment="1" applyFont="1"/>
  </cellStyleXfs>
  <cellXfs count="384">
    <xf borderId="0" fillId="0" fontId="0" numFmtId="0" xfId="0" applyAlignment="1" applyFont="1">
      <alignment readingOrder="0" shrinkToFit="0" vertical="bottom" wrapText="0"/>
    </xf>
    <xf borderId="0" fillId="2" fontId="1" numFmtId="0" xfId="0" applyAlignment="1" applyFill="1" applyFont="1">
      <alignment readingOrder="0" shrinkToFit="0" wrapText="1"/>
    </xf>
    <xf borderId="0" fillId="3" fontId="2" numFmtId="0" xfId="0" applyAlignment="1" applyFill="1" applyFont="1">
      <alignment shrinkToFit="0" wrapText="1"/>
    </xf>
    <xf borderId="0" fillId="3" fontId="3" numFmtId="0" xfId="0" applyAlignment="1" applyFont="1">
      <alignment shrinkToFit="0" wrapText="1"/>
    </xf>
    <xf borderId="0" fillId="3" fontId="3" numFmtId="0" xfId="0" applyAlignment="1" applyFont="1">
      <alignment readingOrder="0" shrinkToFit="0" wrapText="1"/>
    </xf>
    <xf borderId="0" fillId="3" fontId="1" numFmtId="0" xfId="0" applyAlignment="1" applyFont="1">
      <alignment readingOrder="0" shrinkToFit="0" wrapText="1"/>
    </xf>
    <xf borderId="0" fillId="2" fontId="4" numFmtId="0" xfId="0" applyAlignment="1" applyFont="1">
      <alignment readingOrder="0" shrinkToFit="0" wrapText="1"/>
    </xf>
    <xf borderId="0" fillId="3" fontId="5" numFmtId="0" xfId="0" applyAlignment="1" applyFont="1">
      <alignment readingOrder="0" shrinkToFit="0" wrapText="1"/>
    </xf>
    <xf borderId="0" fillId="3" fontId="6" numFmtId="0" xfId="0" applyAlignment="1" applyFont="1">
      <alignment readingOrder="0" shrinkToFit="0" wrapText="1"/>
    </xf>
    <xf borderId="0" fillId="3" fontId="7" numFmtId="0" xfId="0" applyAlignment="1" applyFont="1">
      <alignment shrinkToFit="0" wrapText="1"/>
    </xf>
    <xf borderId="0" fillId="4" fontId="6" numFmtId="0" xfId="0" applyAlignment="1" applyFill="1" applyFont="1">
      <alignment readingOrder="0" shrinkToFit="0" wrapText="1"/>
    </xf>
    <xf borderId="0" fillId="3" fontId="6" numFmtId="0" xfId="0" applyAlignment="1" applyFont="1">
      <alignment shrinkToFit="0" wrapText="1"/>
    </xf>
    <xf borderId="0" fillId="3" fontId="8" numFmtId="0" xfId="0" applyAlignment="1" applyFont="1">
      <alignment readingOrder="0" shrinkToFit="0" wrapText="1"/>
    </xf>
    <xf borderId="0" fillId="5" fontId="9" numFmtId="0" xfId="0" applyAlignment="1" applyFill="1" applyFont="1">
      <alignment readingOrder="0" shrinkToFit="0" wrapText="1"/>
    </xf>
    <xf borderId="0" fillId="5" fontId="2" numFmtId="0" xfId="0" applyAlignment="1" applyFont="1">
      <alignment shrinkToFit="0" wrapText="1"/>
    </xf>
    <xf borderId="0" fillId="2" fontId="10" numFmtId="0" xfId="0" applyAlignment="1" applyFont="1">
      <alignment readingOrder="0" shrinkToFit="0" wrapText="1"/>
    </xf>
    <xf borderId="0" fillId="3" fontId="11" numFmtId="0" xfId="0" applyAlignment="1" applyFont="1">
      <alignment shrinkToFit="0" wrapText="1"/>
    </xf>
    <xf borderId="0" fillId="5" fontId="12" numFmtId="0" xfId="0" applyAlignment="1" applyFont="1">
      <alignment readingOrder="0" shrinkToFit="0" wrapText="1"/>
    </xf>
    <xf borderId="0" fillId="3" fontId="13" numFmtId="0" xfId="0" applyAlignment="1" applyFont="1">
      <alignment readingOrder="0" shrinkToFit="0" wrapText="1"/>
    </xf>
    <xf borderId="0" fillId="3" fontId="14" numFmtId="0" xfId="0" applyAlignment="1" applyFont="1">
      <alignment readingOrder="0" shrinkToFit="0" wrapText="1"/>
    </xf>
    <xf borderId="0" fillId="0" fontId="2" numFmtId="0" xfId="0" applyAlignment="1" applyFont="1">
      <alignment horizontal="left"/>
    </xf>
    <xf borderId="0" fillId="2" fontId="15" numFmtId="0" xfId="0" applyAlignment="1" applyFont="1">
      <alignment horizontal="left" readingOrder="0" vertical="top"/>
    </xf>
    <xf borderId="0" fillId="0" fontId="16" numFmtId="0" xfId="0" applyAlignment="1" applyFont="1">
      <alignment horizontal="center" shrinkToFit="0" wrapText="1"/>
    </xf>
    <xf borderId="0" fillId="0" fontId="17" numFmtId="0" xfId="0" applyFont="1"/>
    <xf borderId="0" fillId="0" fontId="18" numFmtId="0" xfId="0" applyFont="1"/>
    <xf borderId="0" fillId="0" fontId="19" numFmtId="0" xfId="0" applyAlignment="1" applyFont="1">
      <alignment horizontal="center" shrinkToFit="0" wrapText="1"/>
    </xf>
    <xf borderId="0" fillId="0" fontId="19" numFmtId="0" xfId="0" applyAlignment="1" applyFont="1">
      <alignment horizontal="right" shrinkToFit="0" wrapText="1"/>
    </xf>
    <xf borderId="1" fillId="0" fontId="19" numFmtId="0" xfId="0" applyAlignment="1" applyBorder="1" applyFont="1">
      <alignment horizontal="center" readingOrder="0" shrinkToFit="0" wrapText="1"/>
    </xf>
    <xf borderId="1" fillId="0" fontId="20" numFmtId="0" xfId="0" applyBorder="1" applyFont="1"/>
    <xf borderId="2" fillId="2" fontId="21" numFmtId="0" xfId="0" applyAlignment="1" applyBorder="1" applyFont="1">
      <alignment horizontal="left" shrinkToFit="0" wrapText="1"/>
    </xf>
    <xf borderId="3" fillId="0" fontId="20" numFmtId="0" xfId="0" applyBorder="1" applyFont="1"/>
    <xf borderId="4" fillId="0" fontId="20" numFmtId="0" xfId="0" applyBorder="1" applyFont="1"/>
    <xf borderId="0" fillId="0" fontId="17" numFmtId="0" xfId="0" applyAlignment="1" applyFont="1">
      <alignment shrinkToFit="0" wrapText="1"/>
    </xf>
    <xf borderId="0" fillId="0" fontId="17" numFmtId="0" xfId="0" applyAlignment="1" applyFont="1">
      <alignment horizontal="center"/>
    </xf>
    <xf borderId="5" fillId="6" fontId="19" numFmtId="0" xfId="0" applyAlignment="1" applyBorder="1" applyFill="1" applyFont="1">
      <alignment horizontal="left"/>
    </xf>
    <xf borderId="5" fillId="6" fontId="19" numFmtId="0" xfId="0" applyAlignment="1" applyBorder="1" applyFont="1">
      <alignment horizontal="left" shrinkToFit="0" wrapText="1"/>
    </xf>
    <xf borderId="5" fillId="6" fontId="17" numFmtId="0" xfId="0" applyBorder="1" applyFont="1"/>
    <xf borderId="5" fillId="6" fontId="17" numFmtId="0" xfId="0" applyAlignment="1" applyBorder="1" applyFont="1">
      <alignment shrinkToFit="0" wrapText="1"/>
    </xf>
    <xf borderId="6" fillId="6" fontId="17" numFmtId="0" xfId="0" applyBorder="1" applyFont="1"/>
    <xf borderId="7" fillId="7" fontId="17" numFmtId="0" xfId="0" applyAlignment="1" applyBorder="1" applyFill="1" applyFont="1">
      <alignment horizontal="center" shrinkToFit="0" vertical="center" wrapText="1"/>
    </xf>
    <xf borderId="8" fillId="7" fontId="17" numFmtId="0" xfId="0" applyAlignment="1" applyBorder="1" applyFont="1">
      <alignment horizontal="center" shrinkToFit="0" vertical="center" wrapText="1"/>
    </xf>
    <xf borderId="9" fillId="0" fontId="20" numFmtId="0" xfId="0" applyBorder="1" applyFont="1"/>
    <xf borderId="10" fillId="7" fontId="17" numFmtId="0" xfId="0" applyAlignment="1" applyBorder="1" applyFont="1">
      <alignment horizontal="center" shrinkToFit="0" vertical="center" wrapText="1"/>
    </xf>
    <xf borderId="11" fillId="0" fontId="17" numFmtId="0" xfId="0" applyBorder="1" applyFont="1"/>
    <xf borderId="11" fillId="0" fontId="17" numFmtId="0" xfId="0" applyAlignment="1" applyBorder="1" applyFont="1">
      <alignment shrinkToFit="0" wrapText="1"/>
    </xf>
    <xf borderId="11" fillId="5" fontId="17" numFmtId="0" xfId="0" applyBorder="1" applyFont="1"/>
    <xf borderId="2" fillId="0" fontId="17" numFmtId="164" xfId="0" applyAlignment="1" applyBorder="1" applyFont="1" applyNumberFormat="1">
      <alignment horizontal="left" readingOrder="0"/>
    </xf>
    <xf borderId="2" fillId="5" fontId="22" numFmtId="9" xfId="0" applyAlignment="1" applyBorder="1" applyFont="1" applyNumberFormat="1">
      <alignment horizontal="left"/>
    </xf>
    <xf borderId="2" fillId="0" fontId="22" numFmtId="164" xfId="0" applyAlignment="1" applyBorder="1" applyFont="1" applyNumberFormat="1">
      <alignment horizontal="left"/>
    </xf>
    <xf borderId="12" fillId="5" fontId="22" numFmtId="164" xfId="0" applyAlignment="1" applyBorder="1" applyFont="1" applyNumberFormat="1">
      <alignment shrinkToFit="0" wrapText="1"/>
    </xf>
    <xf borderId="11" fillId="5" fontId="17" numFmtId="14" xfId="0" applyAlignment="1" applyBorder="1" applyFont="1" applyNumberFormat="1">
      <alignment shrinkToFit="0" wrapText="1"/>
    </xf>
    <xf borderId="2" fillId="0" fontId="17" numFmtId="164" xfId="0" applyAlignment="1" applyBorder="1" applyFont="1" applyNumberFormat="1">
      <alignment horizontal="left"/>
    </xf>
    <xf borderId="2" fillId="5" fontId="22" numFmtId="164" xfId="0" applyAlignment="1" applyBorder="1" applyFont="1" applyNumberFormat="1">
      <alignment horizontal="left"/>
    </xf>
    <xf borderId="13" fillId="0" fontId="17" numFmtId="0" xfId="0" applyAlignment="1" applyBorder="1" applyFont="1">
      <alignment shrinkToFit="0" wrapText="1"/>
    </xf>
    <xf borderId="14" fillId="8" fontId="17" numFmtId="0" xfId="0" applyBorder="1" applyFill="1" applyFont="1"/>
    <xf borderId="15" fillId="0" fontId="20" numFmtId="0" xfId="0" applyBorder="1" applyFont="1"/>
    <xf borderId="16" fillId="0" fontId="20" numFmtId="0" xfId="0" applyBorder="1" applyFont="1"/>
    <xf borderId="17" fillId="9" fontId="19" numFmtId="2" xfId="0" applyBorder="1" applyFill="1" applyFont="1" applyNumberFormat="1"/>
    <xf borderId="17" fillId="9" fontId="17" numFmtId="0" xfId="0" applyAlignment="1" applyBorder="1" applyFont="1">
      <alignment shrinkToFit="0" wrapText="1"/>
    </xf>
    <xf borderId="18" fillId="9" fontId="19" numFmtId="164" xfId="0" applyAlignment="1" applyBorder="1" applyFont="1" applyNumberFormat="1">
      <alignment horizontal="left" shrinkToFit="0" wrapText="1"/>
    </xf>
    <xf borderId="19" fillId="0" fontId="20" numFmtId="0" xfId="0" applyBorder="1" applyFont="1"/>
    <xf borderId="13" fillId="0" fontId="17" numFmtId="0" xfId="0" applyBorder="1" applyFont="1"/>
    <xf borderId="20" fillId="0" fontId="20" numFmtId="0" xfId="0" applyBorder="1" applyFont="1"/>
    <xf borderId="21" fillId="0" fontId="20" numFmtId="0" xfId="0" applyBorder="1" applyFont="1"/>
    <xf borderId="17" fillId="5" fontId="17" numFmtId="0" xfId="0" applyBorder="1" applyFont="1"/>
    <xf borderId="22" fillId="0" fontId="20" numFmtId="0" xfId="0" applyBorder="1" applyFont="1"/>
    <xf borderId="23" fillId="0" fontId="20" numFmtId="0" xfId="0" applyBorder="1" applyFont="1"/>
    <xf borderId="24" fillId="0" fontId="20" numFmtId="0" xfId="0" applyBorder="1" applyFont="1"/>
    <xf borderId="25" fillId="9" fontId="19" numFmtId="2" xfId="0" applyBorder="1" applyFont="1" applyNumberFormat="1"/>
    <xf borderId="25" fillId="9" fontId="17" numFmtId="0" xfId="0" applyAlignment="1" applyBorder="1" applyFont="1">
      <alignment shrinkToFit="0" wrapText="1"/>
    </xf>
    <xf borderId="25" fillId="8" fontId="18" numFmtId="0" xfId="0" applyBorder="1" applyFont="1"/>
    <xf borderId="26" fillId="10" fontId="19" numFmtId="164" xfId="0" applyAlignment="1" applyBorder="1" applyFill="1" applyFont="1" applyNumberFormat="1">
      <alignment shrinkToFit="0" wrapText="1"/>
    </xf>
    <xf borderId="25" fillId="6" fontId="19" numFmtId="0" xfId="0" applyAlignment="1" applyBorder="1" applyFont="1">
      <alignment horizontal="left"/>
    </xf>
    <xf borderId="25" fillId="6" fontId="17" numFmtId="0" xfId="0" applyBorder="1" applyFont="1"/>
    <xf borderId="25" fillId="6" fontId="17" numFmtId="0" xfId="0" applyAlignment="1" applyBorder="1" applyFont="1">
      <alignment shrinkToFit="0" wrapText="1"/>
    </xf>
    <xf borderId="27" fillId="6" fontId="17" numFmtId="0" xfId="0" applyBorder="1" applyFont="1"/>
    <xf borderId="28" fillId="7" fontId="17" numFmtId="0" xfId="0" applyAlignment="1" applyBorder="1" applyFont="1">
      <alignment horizontal="center" shrinkToFit="0" vertical="center" wrapText="1"/>
    </xf>
    <xf borderId="29" fillId="0" fontId="20" numFmtId="0" xfId="0" applyBorder="1" applyFont="1"/>
    <xf borderId="11" fillId="0" fontId="22" numFmtId="164" xfId="0" applyBorder="1" applyFont="1" applyNumberFormat="1"/>
    <xf borderId="11" fillId="5" fontId="22" numFmtId="9" xfId="0" applyAlignment="1" applyBorder="1" applyFont="1" applyNumberFormat="1">
      <alignment readingOrder="0"/>
    </xf>
    <xf borderId="2" fillId="5" fontId="22" numFmtId="164" xfId="0" applyAlignment="1" applyBorder="1" applyFont="1" applyNumberFormat="1">
      <alignment horizontal="center"/>
    </xf>
    <xf borderId="11" fillId="5" fontId="22" numFmtId="9" xfId="0" applyBorder="1" applyFont="1" applyNumberFormat="1"/>
    <xf borderId="0" fillId="0" fontId="17" numFmtId="165" xfId="0" applyFont="1" applyNumberFormat="1"/>
    <xf borderId="0" fillId="0" fontId="17" numFmtId="9" xfId="0" applyFont="1" applyNumberFormat="1"/>
    <xf borderId="13" fillId="0" fontId="17" numFmtId="165" xfId="0" applyBorder="1" applyFont="1" applyNumberFormat="1"/>
    <xf borderId="17" fillId="9" fontId="19" numFmtId="2" xfId="0" applyAlignment="1" applyBorder="1" applyFont="1" applyNumberFormat="1">
      <alignment shrinkToFit="0" wrapText="1"/>
    </xf>
    <xf borderId="18" fillId="9" fontId="19" numFmtId="164" xfId="0" applyAlignment="1" applyBorder="1" applyFont="1" applyNumberFormat="1">
      <alignment horizontal="right" shrinkToFit="0" wrapText="1"/>
    </xf>
    <xf borderId="30" fillId="0" fontId="20" numFmtId="0" xfId="0" applyBorder="1" applyFont="1"/>
    <xf borderId="0" fillId="0" fontId="19" numFmtId="2" xfId="0" applyAlignment="1" applyFont="1" applyNumberFormat="1">
      <alignment shrinkToFit="0" wrapText="1"/>
    </xf>
    <xf borderId="0" fillId="0" fontId="19" numFmtId="166" xfId="0" applyFont="1" applyNumberFormat="1"/>
    <xf borderId="31" fillId="0" fontId="20" numFmtId="0" xfId="0" applyBorder="1" applyFont="1"/>
    <xf borderId="32" fillId="0" fontId="20" numFmtId="0" xfId="0" applyBorder="1" applyFont="1"/>
    <xf borderId="33" fillId="0" fontId="20" numFmtId="0" xfId="0" applyBorder="1" applyFont="1"/>
    <xf borderId="17" fillId="8" fontId="18" numFmtId="0" xfId="0" applyBorder="1" applyFont="1"/>
    <xf borderId="34" fillId="10" fontId="19" numFmtId="164" xfId="0" applyBorder="1" applyFont="1" applyNumberFormat="1"/>
    <xf borderId="35" fillId="6" fontId="17" numFmtId="0" xfId="0" applyBorder="1" applyFont="1"/>
    <xf borderId="36" fillId="7" fontId="17" numFmtId="0" xfId="0" applyAlignment="1" applyBorder="1" applyFont="1">
      <alignment shrinkToFit="0" wrapText="1"/>
    </xf>
    <xf borderId="37" fillId="0" fontId="20" numFmtId="0" xfId="0" applyBorder="1" applyFont="1"/>
    <xf borderId="38" fillId="0" fontId="20" numFmtId="0" xfId="0" applyBorder="1" applyFont="1"/>
    <xf borderId="7" fillId="7" fontId="17" numFmtId="0" xfId="0" applyAlignment="1" applyBorder="1" applyFont="1">
      <alignment shrinkToFit="0" wrapText="1"/>
    </xf>
    <xf borderId="39" fillId="7" fontId="17" numFmtId="0" xfId="0" applyAlignment="1" applyBorder="1" applyFont="1">
      <alignment shrinkToFit="0" wrapText="1"/>
    </xf>
    <xf borderId="40" fillId="7" fontId="17" numFmtId="0" xfId="0" applyAlignment="1" applyBorder="1" applyFont="1">
      <alignment shrinkToFit="0" wrapText="1"/>
    </xf>
    <xf borderId="2" fillId="0" fontId="17" numFmtId="0" xfId="0" applyAlignment="1" applyBorder="1" applyFont="1">
      <alignment readingOrder="0"/>
    </xf>
    <xf borderId="11" fillId="0" fontId="17" numFmtId="164" xfId="0" applyBorder="1" applyFont="1" applyNumberFormat="1"/>
    <xf borderId="11" fillId="0" fontId="17" numFmtId="9" xfId="0" applyBorder="1" applyFont="1" applyNumberFormat="1"/>
    <xf borderId="2" fillId="0" fontId="17" numFmtId="164" xfId="0" applyBorder="1" applyFont="1" applyNumberFormat="1"/>
    <xf borderId="12" fillId="0" fontId="17" numFmtId="164" xfId="0" applyAlignment="1" applyBorder="1" applyFont="1" applyNumberFormat="1">
      <alignment shrinkToFit="0" wrapText="1"/>
    </xf>
    <xf borderId="2" fillId="0" fontId="17" numFmtId="0" xfId="0" applyBorder="1" applyFont="1"/>
    <xf borderId="11" fillId="0" fontId="17" numFmtId="164" xfId="0" applyAlignment="1" applyBorder="1" applyFont="1" applyNumberFormat="1">
      <alignment shrinkToFit="0" wrapText="1"/>
    </xf>
    <xf borderId="11" fillId="0" fontId="17" numFmtId="9" xfId="0" applyAlignment="1" applyBorder="1" applyFont="1" applyNumberFormat="1">
      <alignment shrinkToFit="0" wrapText="1"/>
    </xf>
    <xf borderId="17" fillId="5" fontId="17" numFmtId="0" xfId="0" applyAlignment="1" applyBorder="1" applyFont="1">
      <alignment shrinkToFit="0" wrapText="1"/>
    </xf>
    <xf borderId="17" fillId="5" fontId="19" numFmtId="2" xfId="0" applyBorder="1" applyFont="1" applyNumberFormat="1"/>
    <xf borderId="17" fillId="5" fontId="23" numFmtId="166" xfId="0" applyBorder="1" applyFont="1" applyNumberFormat="1"/>
    <xf borderId="17" fillId="8" fontId="23" numFmtId="164" xfId="0" applyBorder="1" applyFont="1" applyNumberFormat="1"/>
    <xf borderId="17" fillId="8" fontId="19" numFmtId="0" xfId="0" applyBorder="1" applyFont="1"/>
    <xf borderId="17" fillId="8" fontId="17" numFmtId="0" xfId="0" applyBorder="1" applyFont="1"/>
    <xf borderId="17" fillId="8" fontId="17" numFmtId="0" xfId="0" applyAlignment="1" applyBorder="1" applyFont="1">
      <alignment shrinkToFit="0" wrapText="1"/>
    </xf>
    <xf borderId="11" fillId="0" fontId="17" numFmtId="167" xfId="0" applyAlignment="1" applyBorder="1" applyFont="1" applyNumberFormat="1">
      <alignment readingOrder="0" shrinkToFit="0" wrapText="1"/>
    </xf>
    <xf borderId="11" fillId="0" fontId="17" numFmtId="9" xfId="0" applyAlignment="1" applyBorder="1" applyFont="1" applyNumberFormat="1">
      <alignment readingOrder="0" shrinkToFit="0" wrapText="1"/>
    </xf>
    <xf borderId="11" fillId="0" fontId="17" numFmtId="167" xfId="0" applyAlignment="1" applyBorder="1" applyFont="1" applyNumberFormat="1">
      <alignment shrinkToFit="0" wrapText="1"/>
    </xf>
    <xf borderId="40" fillId="7" fontId="17" numFmtId="164" xfId="0" applyAlignment="1" applyBorder="1" applyFont="1" applyNumberFormat="1">
      <alignment shrinkToFit="0" wrapText="1"/>
    </xf>
    <xf borderId="17" fillId="5" fontId="17" numFmtId="14" xfId="0" applyBorder="1" applyFont="1" applyNumberFormat="1"/>
    <xf borderId="17" fillId="5" fontId="17" numFmtId="17" xfId="0" applyAlignment="1" applyBorder="1" applyFont="1" applyNumberFormat="1">
      <alignment shrinkToFit="0" wrapText="1"/>
    </xf>
    <xf borderId="17" fillId="5" fontId="17" numFmtId="165" xfId="0" applyAlignment="1" applyBorder="1" applyFont="1" applyNumberFormat="1">
      <alignment shrinkToFit="0" wrapText="1"/>
    </xf>
    <xf borderId="17" fillId="5" fontId="17" numFmtId="10" xfId="0" applyBorder="1" applyFont="1" applyNumberFormat="1"/>
    <xf borderId="17" fillId="5" fontId="17" numFmtId="165" xfId="0" applyBorder="1" applyFont="1" applyNumberFormat="1"/>
    <xf borderId="2" fillId="0" fontId="17" numFmtId="0" xfId="0" applyAlignment="1" applyBorder="1" applyFont="1">
      <alignment shrinkToFit="0" wrapText="1"/>
    </xf>
    <xf borderId="11" fillId="0" fontId="17" numFmtId="164" xfId="0" applyAlignment="1" applyBorder="1" applyFont="1" applyNumberFormat="1">
      <alignment readingOrder="0" shrinkToFit="0" wrapText="1"/>
    </xf>
    <xf borderId="2" fillId="0" fontId="17" numFmtId="14" xfId="0" applyBorder="1" applyFont="1" applyNumberFormat="1"/>
    <xf borderId="11" fillId="0" fontId="17" numFmtId="10" xfId="0" applyAlignment="1" applyBorder="1" applyFont="1" applyNumberFormat="1">
      <alignment shrinkToFit="0" wrapText="1"/>
    </xf>
    <xf borderId="0" fillId="0" fontId="17" numFmtId="164" xfId="0" applyFont="1" applyNumberFormat="1"/>
    <xf borderId="13" fillId="0" fontId="17" numFmtId="164" xfId="0" applyBorder="1" applyFont="1" applyNumberFormat="1"/>
    <xf borderId="17" fillId="5" fontId="19" numFmtId="165" xfId="0" applyBorder="1" applyFont="1" applyNumberFormat="1"/>
    <xf borderId="41" fillId="5" fontId="17" numFmtId="164" xfId="0" applyAlignment="1" applyBorder="1" applyFont="1" applyNumberFormat="1">
      <alignment shrinkToFit="0" wrapText="1"/>
    </xf>
    <xf borderId="17" fillId="8" fontId="19" numFmtId="0" xfId="0" applyAlignment="1" applyBorder="1" applyFont="1">
      <alignment shrinkToFit="0" wrapText="1"/>
    </xf>
    <xf borderId="34" fillId="10" fontId="19" numFmtId="164" xfId="0" applyAlignment="1" applyBorder="1" applyFont="1" applyNumberFormat="1">
      <alignment shrinkToFit="0" wrapText="1"/>
    </xf>
    <xf borderId="10" fillId="7" fontId="17" numFmtId="164" xfId="0" applyAlignment="1" applyBorder="1" applyFont="1" applyNumberFormat="1">
      <alignment horizontal="center" shrinkToFit="0" vertical="center" wrapText="1"/>
    </xf>
    <xf borderId="11" fillId="0" fontId="17" numFmtId="166" xfId="0" applyAlignment="1" applyBorder="1" applyFont="1" applyNumberFormat="1">
      <alignment shrinkToFit="0" wrapText="1"/>
    </xf>
    <xf borderId="36" fillId="7" fontId="17" numFmtId="0" xfId="0" applyAlignment="1" applyBorder="1" applyFont="1">
      <alignment readingOrder="0" shrinkToFit="0" wrapText="1"/>
    </xf>
    <xf borderId="4" fillId="0" fontId="17" numFmtId="164" xfId="0" applyAlignment="1" applyBorder="1" applyFont="1" applyNumberFormat="1">
      <alignment readingOrder="0"/>
    </xf>
    <xf borderId="11" fillId="0" fontId="17" numFmtId="0" xfId="0" applyAlignment="1" applyBorder="1" applyFont="1">
      <alignment readingOrder="0" shrinkToFit="0" wrapText="1"/>
    </xf>
    <xf borderId="2" fillId="0" fontId="17" numFmtId="0" xfId="0" applyAlignment="1" applyBorder="1" applyFont="1">
      <alignment readingOrder="0" shrinkToFit="0" wrapText="1"/>
    </xf>
    <xf borderId="4" fillId="0" fontId="17" numFmtId="164" xfId="0" applyBorder="1" applyFont="1" applyNumberFormat="1"/>
    <xf borderId="0" fillId="0" fontId="22" numFmtId="0" xfId="0" applyFont="1"/>
    <xf borderId="17" fillId="8" fontId="22" numFmtId="0" xfId="0" applyBorder="1" applyFont="1"/>
    <xf borderId="5" fillId="6" fontId="19" numFmtId="0" xfId="0" applyBorder="1" applyFont="1"/>
    <xf borderId="5" fillId="6" fontId="18" numFmtId="0" xfId="0" applyBorder="1" applyFont="1"/>
    <xf borderId="35" fillId="6" fontId="18" numFmtId="0" xfId="0" applyBorder="1" applyFont="1"/>
    <xf borderId="42" fillId="7" fontId="17" numFmtId="0" xfId="0" applyAlignment="1" applyBorder="1" applyFont="1">
      <alignment shrinkToFit="0" wrapText="1"/>
    </xf>
    <xf borderId="43" fillId="0" fontId="17" numFmtId="0" xfId="0" applyAlignment="1" applyBorder="1" applyFont="1">
      <alignment shrinkToFit="0" wrapText="1"/>
    </xf>
    <xf borderId="4" fillId="0" fontId="17" numFmtId="0" xfId="0" applyAlignment="1" applyBorder="1" applyFont="1">
      <alignment readingOrder="0" shrinkToFit="0" wrapText="1"/>
    </xf>
    <xf borderId="4" fillId="0" fontId="17" numFmtId="0" xfId="0" applyAlignment="1" applyBorder="1" applyFont="1">
      <alignment shrinkToFit="0" wrapText="1"/>
    </xf>
    <xf borderId="17" fillId="5" fontId="18" numFmtId="0" xfId="0" applyBorder="1" applyFont="1"/>
    <xf borderId="0" fillId="0" fontId="18" numFmtId="164" xfId="0" applyFont="1" applyNumberFormat="1"/>
    <xf borderId="13" fillId="0" fontId="18" numFmtId="164" xfId="0" applyBorder="1" applyFont="1" applyNumberFormat="1"/>
    <xf borderId="14" fillId="8" fontId="18" numFmtId="0" xfId="0" applyBorder="1" applyFont="1"/>
    <xf borderId="17" fillId="9" fontId="18" numFmtId="0" xfId="0" applyBorder="1" applyFont="1"/>
    <xf borderId="17" fillId="9" fontId="19" numFmtId="164" xfId="0" applyAlignment="1" applyBorder="1" applyFont="1" applyNumberFormat="1">
      <alignment horizontal="right"/>
    </xf>
    <xf borderId="44" fillId="8" fontId="17" numFmtId="0" xfId="0" applyAlignment="1" applyBorder="1" applyFont="1">
      <alignment shrinkToFit="0" wrapText="1"/>
    </xf>
    <xf borderId="45" fillId="0" fontId="20" numFmtId="0" xfId="0" applyBorder="1" applyFont="1"/>
    <xf borderId="8" fillId="7" fontId="17" numFmtId="0" xfId="0" applyAlignment="1" applyBorder="1" applyFont="1">
      <alignment shrinkToFit="0" wrapText="1"/>
    </xf>
    <xf borderId="46" fillId="0" fontId="20" numFmtId="0" xfId="0" applyBorder="1" applyFont="1"/>
    <xf borderId="47" fillId="0" fontId="20" numFmtId="0" xfId="0" applyBorder="1" applyFont="1"/>
    <xf borderId="2" fillId="5" fontId="17" numFmtId="164" xfId="0" applyBorder="1" applyFont="1" applyNumberFormat="1"/>
    <xf borderId="12" fillId="0" fontId="17" numFmtId="164" xfId="0" applyBorder="1" applyFont="1" applyNumberFormat="1"/>
    <xf borderId="17" fillId="9" fontId="19" numFmtId="164" xfId="0" applyBorder="1" applyFont="1" applyNumberFormat="1"/>
    <xf borderId="26" fillId="10" fontId="19" numFmtId="164" xfId="0" applyBorder="1" applyFont="1" applyNumberFormat="1"/>
    <xf borderId="0" fillId="0" fontId="24" numFmtId="0" xfId="0" applyFont="1"/>
    <xf borderId="48" fillId="11" fontId="24" numFmtId="0" xfId="0" applyBorder="1" applyFill="1" applyFont="1"/>
    <xf borderId="48" fillId="11" fontId="24" numFmtId="0" xfId="0" applyAlignment="1" applyBorder="1" applyFont="1">
      <alignment shrinkToFit="0" wrapText="1"/>
    </xf>
    <xf borderId="48" fillId="11" fontId="21" numFmtId="2" xfId="0" applyBorder="1" applyFont="1" applyNumberFormat="1"/>
    <xf borderId="48" fillId="11" fontId="25" numFmtId="164" xfId="0" applyBorder="1" applyFont="1" applyNumberFormat="1"/>
    <xf borderId="41" fillId="5" fontId="24" numFmtId="0" xfId="0" applyBorder="1" applyFont="1"/>
    <xf borderId="5" fillId="10" fontId="17" numFmtId="0" xfId="0" applyBorder="1" applyFont="1"/>
    <xf borderId="5" fillId="10" fontId="17" numFmtId="0" xfId="0" applyAlignment="1" applyBorder="1" applyFont="1">
      <alignment shrinkToFit="0" wrapText="1"/>
    </xf>
    <xf borderId="5" fillId="10" fontId="21" numFmtId="2" xfId="0" applyBorder="1" applyFont="1" applyNumberFormat="1"/>
    <xf borderId="5" fillId="10" fontId="24" numFmtId="0" xfId="0" applyAlignment="1" applyBorder="1" applyFont="1">
      <alignment shrinkToFit="0" wrapText="1"/>
    </xf>
    <xf borderId="5" fillId="10" fontId="18" numFmtId="0" xfId="0" applyBorder="1" applyFont="1"/>
    <xf borderId="49" fillId="10" fontId="25" numFmtId="164" xfId="0" applyBorder="1" applyFont="1" applyNumberFormat="1"/>
    <xf borderId="0" fillId="0" fontId="17" numFmtId="0" xfId="0" applyAlignment="1" applyFont="1">
      <alignment horizontal="center" shrinkToFit="0" wrapText="1"/>
    </xf>
    <xf borderId="0" fillId="0" fontId="17" numFmtId="3" xfId="0" applyFont="1" applyNumberFormat="1"/>
    <xf borderId="0" fillId="0" fontId="17" numFmtId="3" xfId="0" applyAlignment="1" applyFont="1" applyNumberFormat="1">
      <alignment horizontal="center"/>
    </xf>
    <xf borderId="5" fillId="6" fontId="17" numFmtId="3" xfId="0" applyBorder="1" applyFont="1" applyNumberFormat="1"/>
    <xf borderId="5" fillId="6" fontId="17" numFmtId="3" xfId="0" applyAlignment="1" applyBorder="1" applyFont="1" applyNumberFormat="1">
      <alignment shrinkToFit="0" wrapText="1"/>
    </xf>
    <xf borderId="50" fillId="7" fontId="17" numFmtId="0" xfId="0" applyAlignment="1" applyBorder="1" applyFont="1">
      <alignment shrinkToFit="0" wrapText="1"/>
    </xf>
    <xf borderId="51" fillId="7" fontId="17" numFmtId="0" xfId="0" applyAlignment="1" applyBorder="1" applyFont="1">
      <alignment shrinkToFit="0" wrapText="1"/>
    </xf>
    <xf borderId="3" fillId="0" fontId="17" numFmtId="0" xfId="0" applyAlignment="1" applyBorder="1" applyFont="1">
      <alignment shrinkToFit="0" wrapText="1"/>
    </xf>
    <xf borderId="52" fillId="0" fontId="18" numFmtId="0" xfId="0" applyBorder="1" applyFont="1"/>
    <xf borderId="13" fillId="0" fontId="18" numFmtId="0" xfId="0" applyBorder="1" applyFont="1"/>
    <xf borderId="53" fillId="0" fontId="20" numFmtId="0" xfId="0" applyBorder="1" applyFont="1"/>
    <xf borderId="54" fillId="0" fontId="20" numFmtId="0" xfId="0" applyBorder="1" applyFont="1"/>
    <xf borderId="55" fillId="8" fontId="19" numFmtId="0" xfId="0" applyBorder="1" applyFont="1"/>
    <xf borderId="55" fillId="8" fontId="17" numFmtId="0" xfId="0" applyBorder="1" applyFont="1"/>
    <xf borderId="56" fillId="10" fontId="19" numFmtId="164" xfId="0" applyBorder="1" applyFont="1" applyNumberFormat="1"/>
    <xf borderId="11" fillId="0" fontId="19" numFmtId="0" xfId="0" applyAlignment="1" applyBorder="1" applyFont="1">
      <alignment shrinkToFit="0" wrapText="1"/>
    </xf>
    <xf borderId="2" fillId="0" fontId="19" numFmtId="0" xfId="0" applyAlignment="1" applyBorder="1" applyFont="1">
      <alignment shrinkToFit="0" wrapText="1"/>
    </xf>
    <xf borderId="4" fillId="0" fontId="17" numFmtId="166" xfId="0" applyBorder="1" applyFont="1" applyNumberFormat="1"/>
    <xf borderId="55" fillId="8" fontId="17" numFmtId="164" xfId="0" applyBorder="1" applyFont="1" applyNumberFormat="1"/>
    <xf borderId="3" fillId="0" fontId="17" numFmtId="0" xfId="0" applyAlignment="1" applyBorder="1" applyFont="1">
      <alignment readingOrder="0" shrinkToFit="0" wrapText="1"/>
    </xf>
    <xf borderId="0" fillId="0" fontId="19" numFmtId="0" xfId="0" applyFont="1"/>
    <xf borderId="0" fillId="0" fontId="17" numFmtId="168" xfId="0" applyAlignment="1" applyFont="1" applyNumberFormat="1">
      <alignment shrinkToFit="0" wrapText="1"/>
    </xf>
    <xf borderId="0" fillId="0" fontId="17" numFmtId="3" xfId="0" applyAlignment="1" applyFont="1" applyNumberFormat="1">
      <alignment shrinkToFit="0" wrapText="1"/>
    </xf>
    <xf borderId="57" fillId="0" fontId="17" numFmtId="10" xfId="0" applyAlignment="1" applyBorder="1" applyFont="1" applyNumberFormat="1">
      <alignment shrinkToFit="0" wrapText="1"/>
    </xf>
    <xf borderId="57" fillId="0" fontId="17" numFmtId="166" xfId="0" applyBorder="1" applyFont="1" applyNumberFormat="1"/>
    <xf borderId="58" fillId="8" fontId="19" numFmtId="0" xfId="0" applyBorder="1" applyFont="1"/>
    <xf borderId="58" fillId="8" fontId="17" numFmtId="0" xfId="0" applyBorder="1" applyFont="1"/>
    <xf borderId="59" fillId="10" fontId="19" numFmtId="164" xfId="0" applyBorder="1" applyFont="1" applyNumberFormat="1"/>
    <xf borderId="0" fillId="0" fontId="19" numFmtId="0" xfId="0" applyAlignment="1" applyFont="1">
      <alignment readingOrder="0" shrinkToFit="0" wrapText="1"/>
    </xf>
    <xf borderId="1" fillId="0" fontId="17" numFmtId="0" xfId="0" applyAlignment="1" applyBorder="1" applyFont="1">
      <alignment shrinkToFit="0" wrapText="1"/>
    </xf>
    <xf borderId="0" fillId="0" fontId="17" numFmtId="166" xfId="0" applyFont="1" applyNumberFormat="1"/>
    <xf borderId="0" fillId="0" fontId="17" numFmtId="10" xfId="0" applyAlignment="1" applyFont="1" applyNumberFormat="1">
      <alignment shrinkToFit="0" wrapText="1"/>
    </xf>
    <xf borderId="60" fillId="0" fontId="17" numFmtId="166" xfId="0" applyAlignment="1" applyBorder="1" applyFont="1" applyNumberFormat="1">
      <alignment shrinkToFit="0" wrapText="1"/>
    </xf>
    <xf borderId="0" fillId="8" fontId="19" numFmtId="0" xfId="0" applyAlignment="1" applyFont="1">
      <alignment horizontal="right" readingOrder="0" shrinkToFit="0" wrapText="1"/>
    </xf>
    <xf borderId="0" fillId="8" fontId="17" numFmtId="10" xfId="0" applyAlignment="1" applyFont="1" applyNumberFormat="1">
      <alignment shrinkToFit="0" wrapText="1"/>
    </xf>
    <xf borderId="0" fillId="8" fontId="19" numFmtId="164" xfId="0" applyFont="1" applyNumberFormat="1"/>
    <xf borderId="60" fillId="8" fontId="17" numFmtId="166" xfId="0" applyAlignment="1" applyBorder="1" applyFont="1" applyNumberFormat="1">
      <alignment shrinkToFit="0" wrapText="1"/>
    </xf>
    <xf borderId="59" fillId="10" fontId="19" numFmtId="164" xfId="0" applyAlignment="1" applyBorder="1" applyFont="1" applyNumberFormat="1">
      <alignment shrinkToFit="0" wrapText="1"/>
    </xf>
    <xf borderId="61" fillId="4" fontId="19" numFmtId="0" xfId="0" applyAlignment="1" applyBorder="1" applyFont="1">
      <alignment readingOrder="0" shrinkToFit="0" wrapText="1"/>
    </xf>
    <xf borderId="38" fillId="4" fontId="17" numFmtId="0" xfId="0" applyAlignment="1" applyBorder="1" applyFont="1">
      <alignment shrinkToFit="0" wrapText="1"/>
    </xf>
    <xf borderId="61" fillId="4" fontId="17" numFmtId="166" xfId="0" applyBorder="1" applyFont="1" applyNumberFormat="1"/>
    <xf borderId="61" fillId="4" fontId="17" numFmtId="10" xfId="0" applyAlignment="1" applyBorder="1" applyFont="1" applyNumberFormat="1">
      <alignment shrinkToFit="0" wrapText="1"/>
    </xf>
    <xf borderId="62" fillId="4" fontId="17" numFmtId="166" xfId="0" applyAlignment="1" applyBorder="1" applyFont="1" applyNumberFormat="1">
      <alignment shrinkToFit="0" wrapText="1"/>
    </xf>
    <xf borderId="43" fillId="7" fontId="17" numFmtId="0" xfId="0" applyAlignment="1" applyBorder="1" applyFont="1">
      <alignment shrinkToFit="0" wrapText="1"/>
    </xf>
    <xf borderId="50" fillId="7" fontId="17" numFmtId="0" xfId="0" applyAlignment="1" applyBorder="1" applyFont="1">
      <alignment readingOrder="0" shrinkToFit="0" wrapText="1"/>
    </xf>
    <xf borderId="63" fillId="7" fontId="17" numFmtId="0" xfId="0" applyAlignment="1" applyBorder="1" applyFont="1">
      <alignment shrinkToFit="0" wrapText="1"/>
    </xf>
    <xf borderId="64" fillId="7" fontId="17" numFmtId="0" xfId="0" applyAlignment="1" applyBorder="1" applyFont="1">
      <alignment shrinkToFit="0" wrapText="1"/>
    </xf>
    <xf borderId="65" fillId="7" fontId="17" numFmtId="0" xfId="0" applyAlignment="1" applyBorder="1" applyFont="1">
      <alignment horizontal="center" shrinkToFit="0" vertical="center" wrapText="1"/>
    </xf>
    <xf borderId="11" fillId="5" fontId="19" numFmtId="0" xfId="0" applyAlignment="1" applyBorder="1" applyFont="1">
      <alignment readingOrder="0" shrinkToFit="0" wrapText="1"/>
    </xf>
    <xf borderId="11" fillId="5" fontId="17" numFmtId="0" xfId="0" applyAlignment="1" applyBorder="1" applyFont="1">
      <alignment shrinkToFit="0" wrapText="1"/>
    </xf>
    <xf borderId="11" fillId="5" fontId="17" numFmtId="164" xfId="0" applyAlignment="1" applyBorder="1" applyFont="1" applyNumberFormat="1">
      <alignment readingOrder="0"/>
    </xf>
    <xf borderId="11" fillId="5" fontId="17" numFmtId="9" xfId="0" applyAlignment="1" applyBorder="1" applyFont="1" applyNumberFormat="1">
      <alignment readingOrder="0" shrinkToFit="0" wrapText="1"/>
    </xf>
    <xf borderId="66" fillId="0" fontId="2" numFmtId="0" xfId="0" applyBorder="1" applyFont="1"/>
    <xf borderId="58" fillId="8" fontId="19" numFmtId="0" xfId="0" applyAlignment="1" applyBorder="1" applyFont="1">
      <alignment readingOrder="0"/>
    </xf>
    <xf borderId="48" fillId="11" fontId="24" numFmtId="3" xfId="0" applyAlignment="1" applyBorder="1" applyFont="1" applyNumberFormat="1">
      <alignment shrinkToFit="0" wrapText="1"/>
    </xf>
    <xf borderId="6" fillId="11" fontId="25" numFmtId="164" xfId="0" applyBorder="1" applyFont="1" applyNumberFormat="1"/>
    <xf borderId="67" fillId="0" fontId="25" numFmtId="166" xfId="0" applyBorder="1" applyFont="1" applyNumberFormat="1"/>
    <xf borderId="5" fillId="10" fontId="24" numFmtId="3" xfId="0" applyAlignment="1" applyBorder="1" applyFont="1" applyNumberFormat="1">
      <alignment shrinkToFit="0" wrapText="1"/>
    </xf>
    <xf borderId="68" fillId="10" fontId="21" numFmtId="164" xfId="0" applyBorder="1" applyFont="1" applyNumberFormat="1"/>
    <xf borderId="23" fillId="11" fontId="18" numFmtId="0" xfId="0" applyAlignment="1" applyBorder="1" applyFont="1">
      <alignment readingOrder="0"/>
    </xf>
    <xf borderId="23" fillId="11" fontId="18" numFmtId="0" xfId="0" applyBorder="1" applyFont="1"/>
    <xf borderId="23" fillId="11" fontId="21" numFmtId="0" xfId="0" applyAlignment="1" applyBorder="1" applyFont="1">
      <alignment readingOrder="0"/>
    </xf>
    <xf borderId="67" fillId="11" fontId="21" numFmtId="164" xfId="0" applyBorder="1" applyFont="1" applyNumberFormat="1"/>
    <xf borderId="66" fillId="0" fontId="18" numFmtId="0" xfId="0" applyBorder="1" applyFont="1"/>
    <xf borderId="0" fillId="0" fontId="18" numFmtId="0" xfId="0" applyAlignment="1" applyFont="1">
      <alignment readingOrder="0"/>
    </xf>
    <xf borderId="66" fillId="0" fontId="20" numFmtId="0" xfId="0" applyBorder="1" applyFont="1"/>
    <xf borderId="69" fillId="10" fontId="18" numFmtId="0" xfId="0" applyBorder="1" applyFont="1"/>
    <xf borderId="61" fillId="10" fontId="18" numFmtId="0" xfId="0" applyBorder="1" applyFont="1"/>
    <xf borderId="61" fillId="10" fontId="21" numFmtId="0" xfId="0" applyAlignment="1" applyBorder="1" applyFont="1">
      <alignment readingOrder="0"/>
    </xf>
    <xf borderId="62" fillId="10" fontId="21" numFmtId="164" xfId="0" applyBorder="1" applyFont="1" applyNumberFormat="1"/>
    <xf borderId="5" fillId="12" fontId="21" numFmtId="0" xfId="0" applyBorder="1" applyFill="1" applyFont="1"/>
    <xf borderId="5" fillId="12" fontId="19" numFmtId="0" xfId="0" applyAlignment="1" applyBorder="1" applyFont="1">
      <alignment shrinkToFit="0" wrapText="1"/>
    </xf>
    <xf borderId="6" fillId="12" fontId="19" numFmtId="0" xfId="0" applyBorder="1" applyFont="1"/>
    <xf borderId="70" fillId="13" fontId="26" numFmtId="0" xfId="0" applyBorder="1" applyFill="1" applyFont="1"/>
    <xf borderId="71" fillId="13" fontId="26" numFmtId="0" xfId="0" applyAlignment="1" applyBorder="1" applyFont="1">
      <alignment shrinkToFit="0" wrapText="1"/>
    </xf>
    <xf borderId="56" fillId="13" fontId="21" numFmtId="0" xfId="0" applyAlignment="1" applyBorder="1" applyFont="1">
      <alignment readingOrder="0"/>
    </xf>
    <xf borderId="55" fillId="13" fontId="26" numFmtId="0" xfId="0" applyBorder="1" applyFont="1"/>
    <xf borderId="72" fillId="13" fontId="26" numFmtId="0" xfId="0" applyAlignment="1" applyBorder="1" applyFont="1">
      <alignment shrinkToFit="0" wrapText="1"/>
    </xf>
    <xf borderId="10" fillId="13" fontId="21" numFmtId="0" xfId="0" applyAlignment="1" applyBorder="1" applyFont="1">
      <alignment readingOrder="0"/>
    </xf>
    <xf borderId="25" fillId="13" fontId="26" numFmtId="0" xfId="0" applyBorder="1" applyFont="1"/>
    <xf borderId="73" fillId="13" fontId="26" numFmtId="0" xfId="0" applyAlignment="1" applyBorder="1" applyFont="1">
      <alignment shrinkToFit="0" wrapText="1"/>
    </xf>
    <xf borderId="74" fillId="13" fontId="21" numFmtId="9" xfId="0" applyBorder="1" applyFont="1" applyNumberFormat="1"/>
    <xf borderId="2" fillId="5" fontId="22" numFmtId="9" xfId="0" applyAlignment="1" applyBorder="1" applyFont="1" applyNumberFormat="1">
      <alignment horizontal="left" readingOrder="0"/>
    </xf>
    <xf borderId="0" fillId="0" fontId="27" numFmtId="0" xfId="0" applyFont="1"/>
    <xf borderId="18" fillId="9" fontId="19" numFmtId="166" xfId="0" applyAlignment="1" applyBorder="1" applyFont="1" applyNumberFormat="1">
      <alignment horizontal="left" shrinkToFit="0" wrapText="1"/>
    </xf>
    <xf borderId="26" fillId="10" fontId="19" numFmtId="166" xfId="0" applyAlignment="1" applyBorder="1" applyFont="1" applyNumberFormat="1">
      <alignment shrinkToFit="0" wrapText="1"/>
    </xf>
    <xf borderId="11" fillId="5" fontId="22" numFmtId="10" xfId="0" applyAlignment="1" applyBorder="1" applyFont="1" applyNumberFormat="1">
      <alignment readingOrder="0"/>
    </xf>
    <xf borderId="11" fillId="5" fontId="22" numFmtId="10" xfId="0" applyBorder="1" applyFont="1" applyNumberFormat="1"/>
    <xf borderId="0" fillId="0" fontId="17" numFmtId="164" xfId="0" applyAlignment="1" applyFont="1" applyNumberFormat="1">
      <alignment horizontal="center"/>
    </xf>
    <xf borderId="18" fillId="9" fontId="19" numFmtId="166" xfId="0" applyAlignment="1" applyBorder="1" applyFont="1" applyNumberFormat="1">
      <alignment horizontal="right" shrinkToFit="0" wrapText="1"/>
    </xf>
    <xf borderId="34" fillId="10" fontId="19" numFmtId="166" xfId="0" applyBorder="1" applyFont="1" applyNumberFormat="1"/>
    <xf borderId="11" fillId="0" fontId="17" numFmtId="165" xfId="0" applyAlignment="1" applyBorder="1" applyFont="1" applyNumberFormat="1">
      <alignment readingOrder="0" shrinkToFit="0" wrapText="1"/>
    </xf>
    <xf borderId="11" fillId="0" fontId="17" numFmtId="165" xfId="0" applyAlignment="1" applyBorder="1" applyFont="1" applyNumberFormat="1">
      <alignment shrinkToFit="0" wrapText="1"/>
    </xf>
    <xf borderId="2" fillId="0" fontId="17" numFmtId="166" xfId="0" applyBorder="1" applyFont="1" applyNumberFormat="1"/>
    <xf borderId="12" fillId="0" fontId="17" numFmtId="166" xfId="0" applyAlignment="1" applyBorder="1" applyFont="1" applyNumberFormat="1">
      <alignment shrinkToFit="0" wrapText="1"/>
    </xf>
    <xf borderId="41" fillId="5" fontId="17" numFmtId="0" xfId="0" applyAlignment="1" applyBorder="1" applyFont="1">
      <alignment shrinkToFit="0" wrapText="1"/>
    </xf>
    <xf borderId="56" fillId="10" fontId="19" numFmtId="166" xfId="0" applyBorder="1" applyFont="1" applyNumberFormat="1"/>
    <xf borderId="11" fillId="5" fontId="17" numFmtId="0" xfId="0" applyAlignment="1" applyBorder="1" applyFont="1">
      <alignment readingOrder="0" shrinkToFit="0" wrapText="1"/>
    </xf>
    <xf borderId="11" fillId="5" fontId="17" numFmtId="166" xfId="0" applyBorder="1" applyFont="1" applyNumberFormat="1"/>
    <xf borderId="11" fillId="5" fontId="17" numFmtId="10" xfId="0" applyAlignment="1" applyBorder="1" applyFont="1" applyNumberFormat="1">
      <alignment shrinkToFit="0" wrapText="1"/>
    </xf>
    <xf borderId="56" fillId="13" fontId="21" numFmtId="0" xfId="0" applyBorder="1" applyFont="1"/>
    <xf borderId="10" fillId="13" fontId="21" numFmtId="0" xfId="0" applyBorder="1" applyFont="1"/>
    <xf borderId="5" fillId="12" fontId="21" numFmtId="0" xfId="0" applyAlignment="1" applyBorder="1" applyFont="1">
      <alignment readingOrder="0"/>
    </xf>
    <xf borderId="2" fillId="0" fontId="17" numFmtId="166" xfId="0" applyAlignment="1" applyBorder="1" applyFont="1" applyNumberFormat="1">
      <alignment horizontal="left"/>
    </xf>
    <xf borderId="2" fillId="5" fontId="22" numFmtId="10" xfId="0" applyAlignment="1" applyBorder="1" applyFont="1" applyNumberFormat="1">
      <alignment horizontal="left"/>
    </xf>
    <xf borderId="11" fillId="0" fontId="17" numFmtId="166" xfId="0" applyAlignment="1" applyBorder="1" applyFont="1" applyNumberFormat="1">
      <alignment shrinkToFit="0" wrapText="1"/>
    </xf>
    <xf borderId="0" fillId="0" fontId="22" numFmtId="164" xfId="0" applyFont="1" applyNumberFormat="1"/>
    <xf borderId="17" fillId="8" fontId="22" numFmtId="164" xfId="0" applyBorder="1" applyFont="1" applyNumberFormat="1"/>
    <xf borderId="17" fillId="8" fontId="17" numFmtId="164" xfId="0" applyBorder="1" applyFont="1" applyNumberFormat="1"/>
    <xf borderId="57" fillId="0" fontId="17" numFmtId="164" xfId="0" applyAlignment="1" applyBorder="1" applyFont="1" applyNumberFormat="1">
      <alignment shrinkToFit="0" wrapText="1"/>
    </xf>
    <xf borderId="57" fillId="0" fontId="17" numFmtId="164" xfId="0" applyBorder="1" applyFont="1" applyNumberFormat="1"/>
    <xf borderId="58" fillId="8" fontId="17" numFmtId="164" xfId="0" applyBorder="1" applyFont="1" applyNumberFormat="1"/>
    <xf borderId="0" fillId="0" fontId="2" numFmtId="164" xfId="0" applyFont="1" applyNumberFormat="1"/>
    <xf borderId="66" fillId="0" fontId="2" numFmtId="164" xfId="0" applyBorder="1" applyFont="1" applyNumberFormat="1"/>
    <xf borderId="67" fillId="0" fontId="25" numFmtId="164" xfId="0" applyBorder="1" applyFont="1" applyNumberFormat="1"/>
    <xf borderId="5" fillId="10" fontId="24" numFmtId="164" xfId="0" applyAlignment="1" applyBorder="1" applyFont="1" applyNumberFormat="1">
      <alignment shrinkToFit="0" wrapText="1"/>
    </xf>
    <xf borderId="66" fillId="0" fontId="18" numFmtId="164" xfId="0" applyBorder="1" applyFont="1" applyNumberFormat="1"/>
    <xf borderId="26" fillId="10" fontId="28" numFmtId="0" xfId="0" applyAlignment="1" applyBorder="1" applyFont="1">
      <alignment horizontal="center" shrinkToFit="0" vertical="center" wrapText="1"/>
    </xf>
    <xf borderId="75" fillId="10" fontId="1" numFmtId="0" xfId="0" applyAlignment="1" applyBorder="1" applyFont="1">
      <alignment horizontal="center" readingOrder="0" vertical="top"/>
    </xf>
    <xf borderId="62" fillId="0" fontId="20" numFmtId="0" xfId="0" applyBorder="1" applyFont="1"/>
    <xf borderId="0" fillId="0" fontId="29" numFmtId="0" xfId="0" applyFont="1"/>
    <xf borderId="69" fillId="14" fontId="1" numFmtId="0" xfId="0" applyAlignment="1" applyBorder="1" applyFill="1" applyFont="1">
      <alignment horizontal="center" shrinkToFit="0" vertical="center" wrapText="1"/>
    </xf>
    <xf borderId="61" fillId="0" fontId="20" numFmtId="0" xfId="0" applyBorder="1" applyFont="1"/>
    <xf borderId="76" fillId="0" fontId="30" numFmtId="0" xfId="0" applyAlignment="1" applyBorder="1" applyFont="1">
      <alignment horizontal="left" shrinkToFit="0" wrapText="1"/>
    </xf>
    <xf borderId="77" fillId="0" fontId="30" numFmtId="0" xfId="0" applyAlignment="1" applyBorder="1" applyFont="1">
      <alignment horizontal="center" readingOrder="0" shrinkToFit="0" vertical="center" wrapText="1"/>
    </xf>
    <xf borderId="78" fillId="0" fontId="30" numFmtId="0" xfId="0" applyAlignment="1" applyBorder="1" applyFont="1">
      <alignment horizontal="center" shrinkToFit="0" vertical="center" wrapText="1"/>
    </xf>
    <xf borderId="0" fillId="0" fontId="31" numFmtId="0" xfId="0" applyFont="1"/>
    <xf borderId="13" fillId="0" fontId="30" numFmtId="0" xfId="0" applyAlignment="1" applyBorder="1" applyFont="1">
      <alignment horizontal="left" shrinkToFit="0" wrapText="1"/>
    </xf>
    <xf borderId="52" fillId="0" fontId="30" numFmtId="0" xfId="0" applyAlignment="1" applyBorder="1" applyFont="1">
      <alignment horizontal="center" shrinkToFit="0" vertical="center" wrapText="1"/>
    </xf>
    <xf borderId="79" fillId="0" fontId="30" numFmtId="0" xfId="0" applyAlignment="1" applyBorder="1" applyFont="1">
      <alignment horizontal="center" shrinkToFit="0" vertical="center" wrapText="1"/>
    </xf>
    <xf borderId="12" fillId="0" fontId="32" numFmtId="0" xfId="0" applyAlignment="1" applyBorder="1" applyFont="1">
      <alignment horizontal="left" shrinkToFit="0" vertical="center" wrapText="1"/>
    </xf>
    <xf borderId="4" fillId="0" fontId="32" numFmtId="164" xfId="0" applyAlignment="1" applyBorder="1" applyFont="1" applyNumberFormat="1">
      <alignment horizontal="right"/>
    </xf>
    <xf borderId="80" fillId="0" fontId="32" numFmtId="164" xfId="0" applyAlignment="1" applyBorder="1" applyFont="1" applyNumberFormat="1">
      <alignment horizontal="right"/>
    </xf>
    <xf borderId="0" fillId="0" fontId="33" numFmtId="0" xfId="0" applyAlignment="1" applyFont="1">
      <alignment horizontal="center"/>
    </xf>
    <xf borderId="81" fillId="0" fontId="32" numFmtId="0" xfId="0" applyAlignment="1" applyBorder="1" applyFont="1">
      <alignment horizontal="left" shrinkToFit="0" vertical="center" wrapText="1"/>
    </xf>
    <xf borderId="77" fillId="0" fontId="32" numFmtId="164" xfId="0" applyAlignment="1" applyBorder="1" applyFont="1" applyNumberFormat="1">
      <alignment horizontal="right"/>
    </xf>
    <xf borderId="78" fillId="0" fontId="32" numFmtId="164" xfId="0" applyAlignment="1" applyBorder="1" applyFont="1" applyNumberFormat="1">
      <alignment horizontal="right"/>
    </xf>
    <xf borderId="0" fillId="0" fontId="33" numFmtId="0" xfId="0" applyFont="1"/>
    <xf borderId="82" fillId="0" fontId="30" numFmtId="0" xfId="0" applyAlignment="1" applyBorder="1" applyFont="1">
      <alignment horizontal="center" shrinkToFit="0" vertical="center" wrapText="1"/>
    </xf>
    <xf borderId="47" fillId="0" fontId="32" numFmtId="164" xfId="0" applyAlignment="1" applyBorder="1" applyFont="1" applyNumberFormat="1">
      <alignment horizontal="right"/>
    </xf>
    <xf borderId="83" fillId="0" fontId="32" numFmtId="164" xfId="0" applyAlignment="1" applyBorder="1" applyFont="1" applyNumberFormat="1">
      <alignment horizontal="right"/>
    </xf>
    <xf borderId="0" fillId="0" fontId="33" numFmtId="169" xfId="0" applyFont="1" applyNumberFormat="1"/>
    <xf borderId="0" fillId="0" fontId="33" numFmtId="164" xfId="0" applyFont="1" applyNumberFormat="1"/>
    <xf borderId="0" fillId="0" fontId="34" numFmtId="164" xfId="0" applyFont="1" applyNumberFormat="1"/>
    <xf borderId="52" fillId="0" fontId="30" numFmtId="164" xfId="0" applyAlignment="1" applyBorder="1" applyFont="1" applyNumberFormat="1">
      <alignment horizontal="right"/>
    </xf>
    <xf borderId="79" fillId="0" fontId="30" numFmtId="164" xfId="0" applyAlignment="1" applyBorder="1" applyFont="1" applyNumberFormat="1">
      <alignment horizontal="right"/>
    </xf>
    <xf borderId="65" fillId="0" fontId="20" numFmtId="0" xfId="0" applyBorder="1" applyFont="1"/>
    <xf borderId="83" fillId="0" fontId="20" numFmtId="0" xfId="0" applyBorder="1" applyFont="1"/>
    <xf borderId="69" fillId="10" fontId="35" numFmtId="0" xfId="0" applyBorder="1" applyFont="1"/>
    <xf borderId="61" fillId="10" fontId="19" numFmtId="0" xfId="0" applyAlignment="1" applyBorder="1" applyFont="1">
      <alignment horizontal="center" shrinkToFit="0" vertical="center" wrapText="1"/>
    </xf>
    <xf borderId="62" fillId="10" fontId="35" numFmtId="0" xfId="0" applyBorder="1" applyFont="1"/>
    <xf borderId="12" fillId="0" fontId="32" numFmtId="0" xfId="0" applyAlignment="1" applyBorder="1" applyFont="1">
      <alignment horizontal="left" vertical="center"/>
    </xf>
    <xf borderId="84" fillId="0" fontId="33" numFmtId="0" xfId="0" applyBorder="1" applyFont="1"/>
    <xf borderId="85" fillId="0" fontId="33" numFmtId="0" xfId="0" applyBorder="1" applyFont="1"/>
    <xf borderId="86" fillId="0" fontId="33" numFmtId="0" xfId="0" applyBorder="1" applyFont="1"/>
    <xf borderId="65" fillId="0" fontId="33" numFmtId="169" xfId="0" applyBorder="1" applyFont="1" applyNumberFormat="1"/>
    <xf borderId="47" fillId="0" fontId="33" numFmtId="164" xfId="0" applyBorder="1" applyFont="1" applyNumberFormat="1"/>
    <xf borderId="43" fillId="0" fontId="33" numFmtId="164" xfId="0" applyBorder="1" applyFont="1" applyNumberFormat="1"/>
    <xf borderId="83" fillId="0" fontId="34" numFmtId="164" xfId="0" applyBorder="1" applyFont="1" applyNumberFormat="1"/>
    <xf borderId="65" fillId="0" fontId="33" numFmtId="0" xfId="0" applyBorder="1" applyFont="1"/>
    <xf borderId="4" fillId="0" fontId="33" numFmtId="164" xfId="0" applyBorder="1" applyFont="1" applyNumberFormat="1"/>
    <xf borderId="11" fillId="0" fontId="33" numFmtId="164" xfId="0" applyBorder="1" applyFont="1" applyNumberFormat="1"/>
    <xf borderId="87" fillId="0" fontId="34" numFmtId="164" xfId="0" applyBorder="1" applyFont="1" applyNumberFormat="1"/>
    <xf borderId="13" fillId="0" fontId="33" numFmtId="0" xfId="0" applyBorder="1" applyFont="1"/>
    <xf borderId="88" fillId="0" fontId="33" numFmtId="164" xfId="0" applyBorder="1" applyFont="1" applyNumberFormat="1"/>
    <xf borderId="89" fillId="0" fontId="33" numFmtId="164" xfId="0" applyBorder="1" applyFont="1" applyNumberFormat="1"/>
    <xf borderId="66" fillId="0" fontId="33" numFmtId="164" xfId="0" applyBorder="1" applyFont="1" applyNumberFormat="1"/>
    <xf borderId="90" fillId="0" fontId="30" numFmtId="0" xfId="0" applyAlignment="1" applyBorder="1" applyFont="1">
      <alignment horizontal="center" shrinkToFit="0" vertical="top" wrapText="1"/>
    </xf>
    <xf borderId="91" fillId="0" fontId="20" numFmtId="0" xfId="0" applyBorder="1" applyFont="1"/>
    <xf borderId="92" fillId="0" fontId="20" numFmtId="0" xfId="0" applyBorder="1" applyFont="1"/>
    <xf borderId="93" fillId="0" fontId="20" numFmtId="0" xfId="0" applyBorder="1" applyFont="1"/>
    <xf borderId="94" fillId="0" fontId="20" numFmtId="0" xfId="0" applyBorder="1" applyFont="1"/>
    <xf borderId="52" fillId="0" fontId="32" numFmtId="164" xfId="0" applyBorder="1" applyFont="1" applyNumberFormat="1"/>
    <xf borderId="66" fillId="0" fontId="32" numFmtId="164" xfId="0" applyBorder="1" applyFont="1" applyNumberFormat="1"/>
    <xf borderId="95" fillId="0" fontId="32" numFmtId="164" xfId="0" applyBorder="1" applyFont="1" applyNumberFormat="1"/>
    <xf borderId="96" fillId="0" fontId="32" numFmtId="164" xfId="0" applyBorder="1" applyFont="1" applyNumberFormat="1"/>
    <xf borderId="13" fillId="0" fontId="30" numFmtId="0" xfId="0" applyAlignment="1" applyBorder="1" applyFont="1">
      <alignment horizontal="center" shrinkToFit="0" vertical="top" wrapText="1"/>
    </xf>
    <xf borderId="97" fillId="0" fontId="20" numFmtId="0" xfId="0" applyBorder="1" applyFont="1"/>
    <xf borderId="88" fillId="0" fontId="30" numFmtId="164" xfId="0" applyAlignment="1" applyBorder="1" applyFont="1" applyNumberFormat="1">
      <alignment horizontal="right" vertical="top"/>
    </xf>
    <xf borderId="98" fillId="0" fontId="32" numFmtId="164" xfId="0" applyAlignment="1" applyBorder="1" applyFont="1" applyNumberFormat="1">
      <alignment horizontal="right" vertical="top"/>
    </xf>
    <xf borderId="65" fillId="0" fontId="30" numFmtId="0" xfId="0" applyAlignment="1" applyBorder="1" applyFont="1">
      <alignment horizontal="left" shrinkToFit="0" vertical="center" wrapText="1"/>
    </xf>
    <xf borderId="95" fillId="0" fontId="30" numFmtId="164" xfId="0" applyAlignment="1" applyBorder="1" applyFont="1" applyNumberFormat="1">
      <alignment horizontal="right" vertical="top"/>
    </xf>
    <xf borderId="99" fillId="0" fontId="32" numFmtId="164" xfId="0" applyAlignment="1" applyBorder="1" applyFont="1" applyNumberFormat="1">
      <alignment horizontal="right" vertical="top"/>
    </xf>
    <xf borderId="0" fillId="0" fontId="29" numFmtId="169" xfId="0" applyFont="1" applyNumberFormat="1"/>
    <xf borderId="47" fillId="0" fontId="30" numFmtId="164" xfId="0" applyAlignment="1" applyBorder="1" applyFont="1" applyNumberFormat="1">
      <alignment horizontal="right" vertical="top"/>
    </xf>
    <xf borderId="83" fillId="0" fontId="30" numFmtId="164" xfId="0" applyAlignment="1" applyBorder="1" applyFont="1" applyNumberFormat="1">
      <alignment horizontal="right" vertical="top"/>
    </xf>
    <xf borderId="100" fillId="0" fontId="30" numFmtId="0" xfId="0" applyAlignment="1" applyBorder="1" applyFont="1">
      <alignment horizontal="left" shrinkToFit="0" vertical="top" wrapText="1"/>
    </xf>
    <xf borderId="88" fillId="0" fontId="32" numFmtId="164" xfId="0" applyAlignment="1" applyBorder="1" applyFont="1" applyNumberFormat="1">
      <alignment horizontal="right"/>
    </xf>
    <xf borderId="98" fillId="0" fontId="32" numFmtId="164" xfId="0" applyAlignment="1" applyBorder="1" applyFont="1" applyNumberFormat="1">
      <alignment horizontal="right"/>
    </xf>
    <xf borderId="26" fillId="0" fontId="30" numFmtId="0" xfId="0" applyAlignment="1" applyBorder="1" applyFont="1">
      <alignment horizontal="left" shrinkToFit="0" wrapText="1"/>
    </xf>
    <xf borderId="101" fillId="0" fontId="32" numFmtId="164" xfId="0" applyAlignment="1" applyBorder="1" applyFont="1" applyNumberFormat="1">
      <alignment horizontal="right"/>
    </xf>
    <xf borderId="102" fillId="0" fontId="32" numFmtId="164" xfId="0" applyAlignment="1" applyBorder="1" applyFont="1" applyNumberFormat="1">
      <alignment horizontal="right"/>
    </xf>
    <xf borderId="103" fillId="0" fontId="1" numFmtId="0" xfId="0" applyAlignment="1" applyBorder="1" applyFont="1">
      <alignment horizontal="left" shrinkToFit="0" vertical="center" wrapText="1"/>
    </xf>
    <xf borderId="104" fillId="0" fontId="1" numFmtId="0" xfId="0" applyAlignment="1" applyBorder="1" applyFont="1">
      <alignment horizontal="center" shrinkToFit="0" vertical="center" wrapText="1"/>
    </xf>
    <xf borderId="105" fillId="0" fontId="30" numFmtId="0" xfId="0" applyAlignment="1" applyBorder="1" applyFont="1">
      <alignment horizontal="center" shrinkToFit="0" vertical="center" wrapText="1"/>
    </xf>
    <xf borderId="106" fillId="0" fontId="30" numFmtId="0" xfId="0" applyAlignment="1" applyBorder="1" applyFont="1">
      <alignment horizontal="center" shrinkToFit="0" vertical="center" wrapText="1"/>
    </xf>
    <xf borderId="83" fillId="0" fontId="36" numFmtId="0" xfId="0" applyAlignment="1" applyBorder="1" applyFont="1">
      <alignment shrinkToFit="0" wrapText="1"/>
    </xf>
    <xf borderId="80" fillId="0" fontId="36" numFmtId="0" xfId="0" applyAlignment="1" applyBorder="1" applyFont="1">
      <alignment shrinkToFit="0" wrapText="1"/>
    </xf>
    <xf borderId="80" fillId="2" fontId="36" numFmtId="0" xfId="0" applyAlignment="1" applyBorder="1" applyFont="1">
      <alignment shrinkToFit="0" wrapText="1"/>
    </xf>
    <xf borderId="98" fillId="2" fontId="36" numFmtId="0" xfId="0" applyAlignment="1" applyBorder="1" applyFont="1">
      <alignment shrinkToFit="0" wrapText="1"/>
    </xf>
    <xf borderId="107" fillId="0" fontId="28" numFmtId="0" xfId="0" applyAlignment="1" applyBorder="1" applyFont="1">
      <alignment horizontal="left" shrinkToFit="0" vertical="center" wrapText="1"/>
    </xf>
    <xf borderId="101" fillId="0" fontId="32" numFmtId="164" xfId="0" applyAlignment="1" applyBorder="1" applyFont="1" applyNumberFormat="1">
      <alignment horizontal="right"/>
    </xf>
    <xf borderId="108" fillId="10" fontId="37" numFmtId="0" xfId="0" applyAlignment="1" applyBorder="1" applyFont="1">
      <alignment horizontal="center" shrinkToFit="0" wrapText="1"/>
    </xf>
    <xf borderId="109" fillId="10" fontId="38" numFmtId="164" xfId="0" applyAlignment="1" applyBorder="1" applyFont="1" applyNumberFormat="1">
      <alignment horizontal="right"/>
    </xf>
    <xf borderId="110" fillId="10" fontId="38" numFmtId="164" xfId="0" applyAlignment="1" applyBorder="1" applyFont="1" applyNumberForma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28.29"/>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3"/>
      <c r="B2" s="2"/>
      <c r="C2" s="2"/>
      <c r="D2" s="2"/>
      <c r="E2" s="2"/>
      <c r="F2" s="2"/>
      <c r="G2" s="2"/>
      <c r="H2" s="2"/>
      <c r="I2" s="2"/>
      <c r="J2" s="2"/>
      <c r="K2" s="2"/>
      <c r="L2" s="2"/>
      <c r="M2" s="2"/>
      <c r="N2" s="2"/>
      <c r="O2" s="2"/>
      <c r="P2" s="2"/>
      <c r="Q2" s="2"/>
      <c r="R2" s="2"/>
      <c r="S2" s="2"/>
      <c r="T2" s="2"/>
      <c r="U2" s="2"/>
      <c r="V2" s="2"/>
      <c r="W2" s="2"/>
      <c r="X2" s="2"/>
      <c r="Y2" s="2"/>
      <c r="Z2" s="2"/>
    </row>
    <row r="3">
      <c r="A3" s="4" t="s">
        <v>1</v>
      </c>
      <c r="B3" s="2"/>
      <c r="C3" s="2"/>
      <c r="D3" s="2"/>
      <c r="E3" s="2"/>
      <c r="F3" s="2"/>
      <c r="G3" s="2"/>
      <c r="H3" s="2"/>
      <c r="I3" s="2"/>
      <c r="J3" s="2"/>
      <c r="K3" s="2"/>
      <c r="L3" s="2"/>
      <c r="M3" s="2"/>
      <c r="N3" s="2"/>
      <c r="O3" s="2"/>
      <c r="P3" s="2"/>
      <c r="Q3" s="2"/>
      <c r="R3" s="2"/>
      <c r="S3" s="2"/>
      <c r="T3" s="2"/>
      <c r="U3" s="2"/>
      <c r="V3" s="2"/>
      <c r="W3" s="2"/>
      <c r="X3" s="2"/>
      <c r="Y3" s="2"/>
      <c r="Z3" s="2"/>
    </row>
    <row r="4">
      <c r="A4" s="4" t="s">
        <v>2</v>
      </c>
      <c r="B4" s="2"/>
      <c r="C4" s="2"/>
      <c r="D4" s="2"/>
      <c r="E4" s="2"/>
      <c r="F4" s="2"/>
      <c r="G4" s="2"/>
      <c r="H4" s="2"/>
      <c r="I4" s="2"/>
      <c r="J4" s="2"/>
      <c r="K4" s="2"/>
      <c r="L4" s="2"/>
      <c r="M4" s="2"/>
      <c r="N4" s="2"/>
      <c r="O4" s="2"/>
      <c r="P4" s="2"/>
      <c r="Q4" s="2"/>
      <c r="R4" s="2"/>
      <c r="S4" s="2"/>
      <c r="T4" s="2"/>
      <c r="U4" s="2"/>
      <c r="V4" s="2"/>
      <c r="W4" s="2"/>
      <c r="X4" s="2"/>
      <c r="Y4" s="2"/>
      <c r="Z4" s="2"/>
    </row>
    <row r="5">
      <c r="A5" s="3"/>
      <c r="B5" s="2"/>
      <c r="C5" s="2"/>
      <c r="D5" s="2"/>
      <c r="E5" s="2"/>
      <c r="F5" s="2"/>
      <c r="G5" s="2"/>
      <c r="H5" s="2"/>
      <c r="I5" s="2"/>
      <c r="J5" s="2"/>
      <c r="K5" s="2"/>
      <c r="L5" s="2"/>
      <c r="M5" s="2"/>
      <c r="N5" s="2"/>
      <c r="O5" s="2"/>
      <c r="P5" s="2"/>
      <c r="Q5" s="2"/>
      <c r="R5" s="2"/>
      <c r="S5" s="2"/>
      <c r="T5" s="2"/>
      <c r="U5" s="2"/>
      <c r="V5" s="2"/>
      <c r="W5" s="2"/>
      <c r="X5" s="2"/>
      <c r="Y5" s="2"/>
      <c r="Z5" s="2"/>
    </row>
    <row r="6">
      <c r="A6" s="5" t="s">
        <v>3</v>
      </c>
      <c r="B6" s="2"/>
      <c r="C6" s="2"/>
      <c r="D6" s="2"/>
      <c r="E6" s="2"/>
      <c r="F6" s="2"/>
      <c r="G6" s="2"/>
      <c r="H6" s="2"/>
      <c r="I6" s="2"/>
      <c r="J6" s="2"/>
      <c r="K6" s="2"/>
      <c r="L6" s="2"/>
      <c r="M6" s="2"/>
      <c r="N6" s="2"/>
      <c r="O6" s="2"/>
      <c r="P6" s="2"/>
      <c r="Q6" s="2"/>
      <c r="R6" s="2"/>
      <c r="S6" s="2"/>
      <c r="T6" s="2"/>
      <c r="U6" s="2"/>
      <c r="V6" s="2"/>
      <c r="W6" s="2"/>
      <c r="X6" s="2"/>
      <c r="Y6" s="2"/>
      <c r="Z6" s="2"/>
    </row>
    <row r="7">
      <c r="A7" s="3"/>
      <c r="B7" s="2"/>
      <c r="C7" s="2"/>
      <c r="D7" s="2"/>
      <c r="E7" s="2"/>
      <c r="F7" s="2"/>
      <c r="G7" s="2"/>
      <c r="H7" s="2"/>
      <c r="I7" s="2"/>
      <c r="J7" s="2"/>
      <c r="K7" s="2"/>
      <c r="L7" s="2"/>
      <c r="M7" s="2"/>
      <c r="N7" s="2"/>
      <c r="O7" s="2"/>
      <c r="P7" s="2"/>
      <c r="Q7" s="2"/>
      <c r="R7" s="2"/>
      <c r="S7" s="2"/>
      <c r="T7" s="2"/>
      <c r="U7" s="2"/>
      <c r="V7" s="2"/>
      <c r="W7" s="2"/>
      <c r="X7" s="2"/>
      <c r="Y7" s="2"/>
      <c r="Z7" s="2"/>
    </row>
    <row r="8">
      <c r="A8" s="6" t="s">
        <v>4</v>
      </c>
      <c r="B8" s="2"/>
      <c r="C8" s="2"/>
      <c r="D8" s="2"/>
      <c r="E8" s="2"/>
      <c r="F8" s="2"/>
      <c r="G8" s="2"/>
      <c r="H8" s="2"/>
      <c r="I8" s="2"/>
      <c r="J8" s="2"/>
      <c r="K8" s="2"/>
      <c r="L8" s="2"/>
      <c r="M8" s="2"/>
      <c r="N8" s="2"/>
      <c r="O8" s="2"/>
      <c r="P8" s="2"/>
      <c r="Q8" s="2"/>
      <c r="R8" s="2"/>
      <c r="S8" s="2"/>
      <c r="T8" s="2"/>
      <c r="U8" s="2"/>
      <c r="V8" s="2"/>
      <c r="W8" s="2"/>
      <c r="X8" s="2"/>
      <c r="Y8" s="2"/>
      <c r="Z8" s="2"/>
    </row>
    <row r="9">
      <c r="A9" s="3"/>
      <c r="B9" s="2"/>
      <c r="C9" s="2"/>
      <c r="D9" s="2"/>
      <c r="E9" s="2"/>
      <c r="F9" s="2"/>
      <c r="G9" s="2"/>
      <c r="H9" s="2"/>
      <c r="I9" s="2"/>
      <c r="J9" s="2"/>
      <c r="K9" s="2"/>
      <c r="L9" s="2"/>
      <c r="M9" s="2"/>
      <c r="N9" s="2"/>
      <c r="O9" s="2"/>
      <c r="P9" s="2"/>
      <c r="Q9" s="2"/>
      <c r="R9" s="2"/>
      <c r="S9" s="2"/>
      <c r="T9" s="2"/>
      <c r="U9" s="2"/>
      <c r="V9" s="2"/>
      <c r="W9" s="2"/>
      <c r="X9" s="2"/>
      <c r="Y9" s="2"/>
      <c r="Z9" s="2"/>
    </row>
    <row r="10">
      <c r="A10" s="4" t="s">
        <v>5</v>
      </c>
      <c r="B10" s="2"/>
      <c r="C10" s="2"/>
      <c r="D10" s="2"/>
      <c r="E10" s="2"/>
      <c r="F10" s="2"/>
      <c r="G10" s="2"/>
      <c r="H10" s="2"/>
      <c r="I10" s="2"/>
      <c r="J10" s="2"/>
      <c r="K10" s="2"/>
      <c r="L10" s="2"/>
      <c r="M10" s="2"/>
      <c r="N10" s="2"/>
      <c r="O10" s="2"/>
      <c r="P10" s="2"/>
      <c r="Q10" s="2"/>
      <c r="R10" s="2"/>
      <c r="S10" s="2"/>
      <c r="T10" s="2"/>
      <c r="U10" s="2"/>
      <c r="V10" s="2"/>
      <c r="W10" s="2"/>
      <c r="X10" s="2"/>
      <c r="Y10" s="2"/>
      <c r="Z10" s="2"/>
    </row>
    <row r="11">
      <c r="A11" s="3"/>
      <c r="B11" s="2"/>
      <c r="C11" s="2"/>
      <c r="D11" s="2"/>
      <c r="E11" s="2"/>
      <c r="F11" s="2"/>
      <c r="G11" s="2"/>
      <c r="H11" s="2"/>
      <c r="I11" s="2"/>
      <c r="J11" s="2"/>
      <c r="K11" s="2"/>
      <c r="L11" s="2"/>
      <c r="M11" s="2"/>
      <c r="N11" s="2"/>
      <c r="O11" s="2"/>
      <c r="P11" s="2"/>
      <c r="Q11" s="2"/>
      <c r="R11" s="2"/>
      <c r="S11" s="2"/>
      <c r="T11" s="2"/>
      <c r="U11" s="2"/>
      <c r="V11" s="2"/>
      <c r="W11" s="2"/>
      <c r="X11" s="2"/>
      <c r="Y11" s="2"/>
      <c r="Z11" s="2"/>
    </row>
    <row r="12">
      <c r="A12" s="7" t="s">
        <v>6</v>
      </c>
      <c r="B12" s="2"/>
      <c r="C12" s="2"/>
      <c r="D12" s="2"/>
      <c r="E12" s="2"/>
      <c r="F12" s="2"/>
      <c r="G12" s="2"/>
      <c r="H12" s="2"/>
      <c r="I12" s="2"/>
      <c r="J12" s="2"/>
      <c r="K12" s="2"/>
      <c r="L12" s="2"/>
      <c r="M12" s="2"/>
      <c r="N12" s="2"/>
      <c r="O12" s="2"/>
      <c r="P12" s="2"/>
      <c r="Q12" s="2"/>
      <c r="R12" s="2"/>
      <c r="S12" s="2"/>
      <c r="T12" s="2"/>
      <c r="U12" s="2"/>
      <c r="V12" s="2"/>
      <c r="W12" s="2"/>
      <c r="X12" s="2"/>
      <c r="Y12" s="2"/>
      <c r="Z12" s="2"/>
    </row>
    <row r="13">
      <c r="A13" s="3"/>
      <c r="B13" s="2"/>
      <c r="C13" s="2"/>
      <c r="D13" s="2"/>
      <c r="E13" s="2"/>
      <c r="F13" s="2"/>
      <c r="G13" s="2"/>
      <c r="H13" s="2"/>
      <c r="I13" s="2"/>
      <c r="J13" s="2"/>
      <c r="K13" s="2"/>
      <c r="L13" s="2"/>
      <c r="M13" s="2"/>
      <c r="N13" s="2"/>
      <c r="O13" s="2"/>
      <c r="P13" s="2"/>
      <c r="Q13" s="2"/>
      <c r="R13" s="2"/>
      <c r="S13" s="2"/>
      <c r="T13" s="2"/>
      <c r="U13" s="2"/>
      <c r="V13" s="2"/>
      <c r="W13" s="2"/>
      <c r="X13" s="2"/>
      <c r="Y13" s="2"/>
      <c r="Z13" s="2"/>
    </row>
    <row r="14">
      <c r="A14" s="8" t="s">
        <v>7</v>
      </c>
      <c r="B14" s="9"/>
      <c r="C14" s="9"/>
      <c r="D14" s="9"/>
      <c r="E14" s="9"/>
      <c r="F14" s="9"/>
      <c r="G14" s="9"/>
      <c r="H14" s="9"/>
      <c r="I14" s="9"/>
      <c r="J14" s="9"/>
      <c r="K14" s="9"/>
      <c r="L14" s="9"/>
      <c r="M14" s="9"/>
      <c r="N14" s="9"/>
      <c r="O14" s="9"/>
      <c r="P14" s="9"/>
      <c r="Q14" s="9"/>
      <c r="R14" s="9"/>
      <c r="S14" s="9"/>
      <c r="T14" s="9"/>
      <c r="U14" s="9"/>
      <c r="V14" s="9"/>
      <c r="W14" s="9"/>
      <c r="X14" s="9"/>
      <c r="Y14" s="9"/>
      <c r="Z14" s="9"/>
    </row>
    <row r="15">
      <c r="A15" s="3"/>
      <c r="B15" s="2"/>
      <c r="C15" s="2"/>
      <c r="D15" s="2"/>
      <c r="E15" s="2"/>
      <c r="F15" s="2"/>
      <c r="G15" s="2"/>
      <c r="H15" s="2"/>
      <c r="I15" s="2"/>
      <c r="J15" s="2"/>
      <c r="K15" s="2"/>
      <c r="L15" s="2"/>
      <c r="M15" s="2"/>
      <c r="N15" s="2"/>
      <c r="O15" s="2"/>
      <c r="P15" s="2"/>
      <c r="Q15" s="2"/>
      <c r="R15" s="2"/>
      <c r="S15" s="2"/>
      <c r="T15" s="2"/>
      <c r="U15" s="2"/>
      <c r="V15" s="2"/>
      <c r="W15" s="2"/>
      <c r="X15" s="2"/>
      <c r="Y15" s="2"/>
      <c r="Z15" s="2"/>
    </row>
    <row r="16">
      <c r="A16" s="10" t="s">
        <v>8</v>
      </c>
      <c r="B16" s="2"/>
      <c r="C16" s="2"/>
      <c r="D16" s="2"/>
      <c r="E16" s="2"/>
      <c r="F16" s="2"/>
      <c r="G16" s="2"/>
      <c r="H16" s="2"/>
      <c r="I16" s="2"/>
      <c r="J16" s="2"/>
      <c r="K16" s="2"/>
      <c r="L16" s="2"/>
      <c r="M16" s="2"/>
      <c r="N16" s="2"/>
      <c r="O16" s="2"/>
      <c r="P16" s="2"/>
      <c r="Q16" s="2"/>
      <c r="R16" s="2"/>
      <c r="S16" s="2"/>
      <c r="T16" s="2"/>
      <c r="U16" s="2"/>
      <c r="V16" s="2"/>
      <c r="W16" s="2"/>
      <c r="X16" s="2"/>
      <c r="Y16" s="2"/>
      <c r="Z16" s="2"/>
    </row>
    <row r="17">
      <c r="A17" s="11"/>
      <c r="B17" s="2"/>
      <c r="C17" s="2"/>
      <c r="D17" s="2"/>
      <c r="E17" s="2"/>
      <c r="F17" s="2"/>
      <c r="G17" s="2"/>
      <c r="H17" s="2"/>
      <c r="I17" s="2"/>
      <c r="J17" s="2"/>
      <c r="K17" s="2"/>
      <c r="L17" s="2"/>
      <c r="M17" s="2"/>
      <c r="N17" s="2"/>
      <c r="O17" s="2"/>
      <c r="P17" s="2"/>
      <c r="Q17" s="2"/>
      <c r="R17" s="2"/>
      <c r="S17" s="2"/>
      <c r="T17" s="2"/>
      <c r="U17" s="2"/>
      <c r="V17" s="2"/>
      <c r="W17" s="2"/>
      <c r="X17" s="2"/>
      <c r="Y17" s="2"/>
      <c r="Z17" s="2"/>
    </row>
    <row r="18">
      <c r="A18" s="8" t="s">
        <v>9</v>
      </c>
      <c r="B18" s="2"/>
      <c r="C18" s="2"/>
      <c r="D18" s="2"/>
      <c r="E18" s="2"/>
      <c r="F18" s="2"/>
      <c r="G18" s="2"/>
      <c r="H18" s="2"/>
      <c r="I18" s="2"/>
      <c r="J18" s="2"/>
      <c r="K18" s="2"/>
      <c r="L18" s="2"/>
      <c r="M18" s="2"/>
      <c r="N18" s="2"/>
      <c r="O18" s="2"/>
      <c r="P18" s="2"/>
      <c r="Q18" s="2"/>
      <c r="R18" s="2"/>
      <c r="S18" s="2"/>
      <c r="T18" s="2"/>
      <c r="U18" s="2"/>
      <c r="V18" s="2"/>
      <c r="W18" s="2"/>
      <c r="X18" s="2"/>
      <c r="Y18" s="2"/>
      <c r="Z18" s="2"/>
    </row>
    <row r="19">
      <c r="A19" s="11"/>
      <c r="B19" s="2"/>
      <c r="C19" s="2"/>
      <c r="D19" s="2"/>
      <c r="E19" s="2"/>
      <c r="F19" s="2"/>
      <c r="G19" s="2"/>
      <c r="H19" s="2"/>
      <c r="I19" s="2"/>
      <c r="J19" s="2"/>
      <c r="K19" s="2"/>
      <c r="L19" s="2"/>
      <c r="M19" s="2"/>
      <c r="N19" s="2"/>
      <c r="O19" s="2"/>
      <c r="P19" s="2"/>
      <c r="Q19" s="2"/>
      <c r="R19" s="2"/>
      <c r="S19" s="2"/>
      <c r="T19" s="2"/>
      <c r="U19" s="2"/>
      <c r="V19" s="2"/>
      <c r="W19" s="2"/>
      <c r="X19" s="2"/>
      <c r="Y19" s="2"/>
      <c r="Z19" s="2"/>
    </row>
    <row r="20">
      <c r="A20" s="8" t="s">
        <v>10</v>
      </c>
      <c r="B20" s="2"/>
      <c r="C20" s="2"/>
      <c r="D20" s="2"/>
      <c r="E20" s="2"/>
      <c r="F20" s="2"/>
      <c r="G20" s="2"/>
      <c r="H20" s="2"/>
      <c r="I20" s="2"/>
      <c r="J20" s="2"/>
      <c r="K20" s="2"/>
      <c r="L20" s="2"/>
      <c r="M20" s="2"/>
      <c r="N20" s="2"/>
      <c r="O20" s="2"/>
      <c r="P20" s="2"/>
      <c r="Q20" s="2"/>
      <c r="R20" s="2"/>
      <c r="S20" s="2"/>
      <c r="T20" s="2"/>
      <c r="U20" s="2"/>
      <c r="V20" s="2"/>
      <c r="W20" s="2"/>
      <c r="X20" s="2"/>
      <c r="Y20" s="2"/>
      <c r="Z20" s="2"/>
    </row>
    <row r="21">
      <c r="A21" s="11"/>
      <c r="B21" s="2"/>
      <c r="C21" s="2"/>
      <c r="D21" s="2"/>
      <c r="E21" s="2"/>
      <c r="F21" s="2"/>
      <c r="G21" s="2"/>
      <c r="H21" s="2"/>
      <c r="I21" s="2"/>
      <c r="J21" s="2"/>
      <c r="K21" s="2"/>
      <c r="L21" s="2"/>
      <c r="M21" s="2"/>
      <c r="N21" s="2"/>
      <c r="O21" s="2"/>
      <c r="P21" s="2"/>
      <c r="Q21" s="2"/>
      <c r="R21" s="2"/>
      <c r="S21" s="2"/>
      <c r="T21" s="2"/>
      <c r="U21" s="2"/>
      <c r="V21" s="2"/>
      <c r="W21" s="2"/>
      <c r="X21" s="2"/>
      <c r="Y21" s="2"/>
      <c r="Z21" s="2"/>
    </row>
    <row r="22">
      <c r="A22" s="8" t="s">
        <v>11</v>
      </c>
      <c r="B22" s="2"/>
      <c r="C22" s="2"/>
      <c r="D22" s="2"/>
      <c r="E22" s="2"/>
      <c r="F22" s="2"/>
      <c r="G22" s="2"/>
      <c r="H22" s="2"/>
      <c r="I22" s="2"/>
      <c r="J22" s="2"/>
      <c r="K22" s="2"/>
      <c r="L22" s="2"/>
      <c r="M22" s="2"/>
      <c r="N22" s="2"/>
      <c r="O22" s="2"/>
      <c r="P22" s="2"/>
      <c r="Q22" s="2"/>
      <c r="R22" s="2"/>
      <c r="S22" s="2"/>
      <c r="T22" s="2"/>
      <c r="U22" s="2"/>
      <c r="V22" s="2"/>
      <c r="W22" s="2"/>
      <c r="X22" s="2"/>
      <c r="Y22" s="2"/>
      <c r="Z22" s="2"/>
    </row>
    <row r="23">
      <c r="A23" s="11"/>
      <c r="B23" s="2"/>
      <c r="C23" s="2"/>
      <c r="D23" s="2"/>
      <c r="E23" s="2"/>
      <c r="F23" s="2"/>
      <c r="G23" s="2"/>
      <c r="H23" s="2"/>
      <c r="I23" s="2"/>
      <c r="J23" s="2"/>
      <c r="K23" s="2"/>
      <c r="L23" s="2"/>
      <c r="M23" s="2"/>
      <c r="N23" s="2"/>
      <c r="O23" s="2"/>
      <c r="P23" s="2"/>
      <c r="Q23" s="2"/>
      <c r="R23" s="2"/>
      <c r="S23" s="2"/>
      <c r="T23" s="2"/>
      <c r="U23" s="2"/>
      <c r="V23" s="2"/>
      <c r="W23" s="2"/>
      <c r="X23" s="2"/>
      <c r="Y23" s="2"/>
      <c r="Z23" s="2"/>
    </row>
    <row r="24">
      <c r="A24" s="12" t="s">
        <v>12</v>
      </c>
      <c r="B24" s="2"/>
      <c r="C24" s="2"/>
      <c r="D24" s="2"/>
      <c r="E24" s="2"/>
      <c r="F24" s="2"/>
      <c r="G24" s="2"/>
      <c r="H24" s="2"/>
      <c r="I24" s="2"/>
      <c r="J24" s="2"/>
      <c r="K24" s="2"/>
      <c r="L24" s="2"/>
      <c r="M24" s="2"/>
      <c r="N24" s="2"/>
      <c r="O24" s="2"/>
      <c r="P24" s="2"/>
      <c r="Q24" s="2"/>
      <c r="R24" s="2"/>
      <c r="S24" s="2"/>
      <c r="T24" s="2"/>
      <c r="U24" s="2"/>
      <c r="V24" s="2"/>
      <c r="W24" s="2"/>
      <c r="X24" s="2"/>
      <c r="Y24" s="2"/>
      <c r="Z24" s="2"/>
    </row>
    <row r="25">
      <c r="A25" s="8" t="s">
        <v>13</v>
      </c>
      <c r="B25" s="2"/>
      <c r="C25" s="2"/>
      <c r="D25" s="2"/>
      <c r="E25" s="2"/>
      <c r="F25" s="2"/>
      <c r="G25" s="2"/>
      <c r="H25" s="2"/>
      <c r="I25" s="2"/>
      <c r="J25" s="2"/>
      <c r="K25" s="2"/>
      <c r="L25" s="2"/>
      <c r="M25" s="2"/>
      <c r="N25" s="2"/>
      <c r="O25" s="2"/>
      <c r="P25" s="2"/>
      <c r="Q25" s="2"/>
      <c r="R25" s="2"/>
      <c r="S25" s="2"/>
      <c r="T25" s="2"/>
      <c r="U25" s="2"/>
      <c r="V25" s="2"/>
      <c r="W25" s="2"/>
      <c r="X25" s="2"/>
      <c r="Y25" s="2"/>
      <c r="Z25" s="2"/>
    </row>
    <row r="26">
      <c r="A26" s="11"/>
      <c r="B26" s="2"/>
      <c r="C26" s="2"/>
      <c r="D26" s="2"/>
      <c r="E26" s="2"/>
      <c r="F26" s="2"/>
      <c r="G26" s="2"/>
      <c r="H26" s="2"/>
      <c r="I26" s="2"/>
      <c r="J26" s="2"/>
      <c r="K26" s="2"/>
      <c r="L26" s="2"/>
      <c r="M26" s="2"/>
      <c r="N26" s="2"/>
      <c r="O26" s="2"/>
      <c r="P26" s="2"/>
      <c r="Q26" s="2"/>
      <c r="R26" s="2"/>
      <c r="S26" s="2"/>
      <c r="T26" s="2"/>
      <c r="U26" s="2"/>
      <c r="V26" s="2"/>
      <c r="W26" s="2"/>
      <c r="X26" s="2"/>
      <c r="Y26" s="2"/>
      <c r="Z26" s="2"/>
    </row>
    <row r="27">
      <c r="A27" s="7" t="s">
        <v>14</v>
      </c>
      <c r="B27" s="2"/>
      <c r="C27" s="2"/>
      <c r="D27" s="2"/>
      <c r="E27" s="2"/>
      <c r="F27" s="2"/>
      <c r="G27" s="2"/>
      <c r="H27" s="2"/>
      <c r="I27" s="2"/>
      <c r="J27" s="2"/>
      <c r="K27" s="2"/>
      <c r="L27" s="2"/>
      <c r="M27" s="2"/>
      <c r="N27" s="2"/>
      <c r="O27" s="2"/>
      <c r="P27" s="2"/>
      <c r="Q27" s="2"/>
      <c r="R27" s="2"/>
      <c r="S27" s="2"/>
      <c r="T27" s="2"/>
      <c r="U27" s="2"/>
      <c r="V27" s="2"/>
      <c r="W27" s="2"/>
      <c r="X27" s="2"/>
      <c r="Y27" s="2"/>
      <c r="Z27" s="2"/>
    </row>
    <row r="28">
      <c r="A28" s="8"/>
      <c r="B28" s="2"/>
      <c r="C28" s="2"/>
      <c r="D28" s="2"/>
      <c r="E28" s="2"/>
      <c r="F28" s="2"/>
      <c r="G28" s="2"/>
      <c r="H28" s="2"/>
      <c r="I28" s="2"/>
      <c r="J28" s="2"/>
      <c r="K28" s="2"/>
      <c r="L28" s="2"/>
      <c r="M28" s="2"/>
      <c r="N28" s="2"/>
      <c r="O28" s="2"/>
      <c r="P28" s="2"/>
      <c r="Q28" s="2"/>
      <c r="R28" s="2"/>
      <c r="S28" s="2"/>
      <c r="T28" s="2"/>
      <c r="U28" s="2"/>
      <c r="V28" s="2"/>
      <c r="W28" s="2"/>
      <c r="X28" s="2"/>
      <c r="Y28" s="2"/>
      <c r="Z28" s="2"/>
    </row>
    <row r="29">
      <c r="A29" s="12" t="s">
        <v>15</v>
      </c>
      <c r="B29" s="2"/>
      <c r="C29" s="2"/>
      <c r="D29" s="2"/>
      <c r="E29" s="2"/>
      <c r="F29" s="2"/>
      <c r="G29" s="2"/>
      <c r="H29" s="2"/>
      <c r="I29" s="2"/>
      <c r="J29" s="2"/>
      <c r="K29" s="2"/>
      <c r="L29" s="2"/>
      <c r="M29" s="2"/>
      <c r="N29" s="2"/>
      <c r="O29" s="2"/>
      <c r="P29" s="2"/>
      <c r="Q29" s="2"/>
      <c r="R29" s="2"/>
      <c r="S29" s="2"/>
      <c r="T29" s="2"/>
      <c r="U29" s="2"/>
      <c r="V29" s="2"/>
      <c r="W29" s="2"/>
      <c r="X29" s="2"/>
      <c r="Y29" s="2"/>
      <c r="Z29" s="2"/>
    </row>
    <row r="30">
      <c r="A30" s="8" t="s">
        <v>16</v>
      </c>
      <c r="B30" s="2"/>
      <c r="C30" s="2"/>
      <c r="D30" s="2"/>
      <c r="E30" s="2"/>
      <c r="F30" s="2"/>
      <c r="G30" s="2"/>
      <c r="H30" s="2"/>
      <c r="I30" s="2"/>
      <c r="J30" s="2"/>
      <c r="K30" s="2"/>
      <c r="L30" s="2"/>
      <c r="M30" s="2"/>
      <c r="N30" s="2"/>
      <c r="O30" s="2"/>
      <c r="P30" s="2"/>
      <c r="Q30" s="2"/>
      <c r="R30" s="2"/>
      <c r="S30" s="2"/>
      <c r="T30" s="2"/>
      <c r="U30" s="2"/>
      <c r="V30" s="2"/>
      <c r="W30" s="2"/>
      <c r="X30" s="2"/>
      <c r="Y30" s="2"/>
      <c r="Z30" s="2"/>
    </row>
    <row r="31">
      <c r="A31" s="13"/>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c r="A32" s="15" t="s">
        <v>17</v>
      </c>
      <c r="B32" s="2"/>
      <c r="C32" s="2"/>
      <c r="D32" s="2"/>
      <c r="E32" s="2"/>
      <c r="F32" s="2"/>
      <c r="G32" s="2"/>
      <c r="H32" s="2"/>
      <c r="I32" s="2"/>
      <c r="J32" s="2"/>
      <c r="K32" s="2"/>
      <c r="L32" s="2"/>
      <c r="M32" s="2"/>
      <c r="N32" s="2"/>
      <c r="O32" s="2"/>
      <c r="P32" s="2"/>
      <c r="Q32" s="2"/>
      <c r="R32" s="2"/>
      <c r="S32" s="2"/>
      <c r="T32" s="2"/>
      <c r="U32" s="2"/>
      <c r="V32" s="2"/>
      <c r="W32" s="2"/>
      <c r="X32" s="2"/>
      <c r="Y32" s="2"/>
      <c r="Z32" s="2"/>
    </row>
    <row r="33">
      <c r="A33" s="16"/>
      <c r="B33" s="2"/>
      <c r="C33" s="2"/>
      <c r="D33" s="2"/>
      <c r="E33" s="2"/>
      <c r="F33" s="2"/>
      <c r="G33" s="2"/>
      <c r="H33" s="2"/>
      <c r="I33" s="2"/>
      <c r="J33" s="2"/>
      <c r="K33" s="2"/>
      <c r="L33" s="2"/>
      <c r="M33" s="2"/>
      <c r="N33" s="2"/>
      <c r="O33" s="2"/>
      <c r="P33" s="2"/>
      <c r="Q33" s="2"/>
      <c r="R33" s="2"/>
      <c r="S33" s="2"/>
      <c r="T33" s="2"/>
      <c r="U33" s="2"/>
      <c r="V33" s="2"/>
      <c r="W33" s="2"/>
      <c r="X33" s="2"/>
      <c r="Y33" s="2"/>
      <c r="Z33" s="2"/>
    </row>
    <row r="34">
      <c r="A34" s="17" t="s">
        <v>18</v>
      </c>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c r="A35" s="16"/>
      <c r="B35" s="2"/>
      <c r="C35" s="2"/>
      <c r="D35" s="2"/>
      <c r="E35" s="2"/>
      <c r="F35" s="2"/>
      <c r="G35" s="2"/>
      <c r="H35" s="2"/>
      <c r="I35" s="2"/>
      <c r="J35" s="2"/>
      <c r="K35" s="2"/>
      <c r="L35" s="2"/>
      <c r="M35" s="2"/>
      <c r="N35" s="2"/>
      <c r="O35" s="2"/>
      <c r="P35" s="2"/>
      <c r="Q35" s="2"/>
      <c r="R35" s="2"/>
      <c r="S35" s="2"/>
      <c r="T35" s="2"/>
      <c r="U35" s="2"/>
      <c r="V35" s="2"/>
      <c r="W35" s="2"/>
      <c r="X35" s="2"/>
      <c r="Y35" s="2"/>
      <c r="Z35" s="2"/>
    </row>
    <row r="36">
      <c r="A36" s="18" t="s">
        <v>19</v>
      </c>
      <c r="B36" s="2"/>
      <c r="C36" s="2"/>
      <c r="D36" s="2"/>
      <c r="E36" s="2"/>
      <c r="F36" s="2"/>
      <c r="G36" s="2"/>
      <c r="H36" s="2"/>
      <c r="I36" s="2"/>
      <c r="J36" s="2"/>
      <c r="K36" s="2"/>
      <c r="L36" s="2"/>
      <c r="M36" s="2"/>
      <c r="N36" s="2"/>
      <c r="O36" s="2"/>
      <c r="P36" s="2"/>
      <c r="Q36" s="2"/>
      <c r="R36" s="2"/>
      <c r="S36" s="2"/>
      <c r="T36" s="2"/>
      <c r="U36" s="2"/>
      <c r="V36" s="2"/>
      <c r="W36" s="2"/>
      <c r="X36" s="2"/>
      <c r="Y36" s="2"/>
      <c r="Z36" s="2"/>
    </row>
    <row r="37">
      <c r="A37" s="18" t="s">
        <v>20</v>
      </c>
      <c r="B37" s="2"/>
      <c r="C37" s="2"/>
      <c r="D37" s="2"/>
      <c r="E37" s="2"/>
      <c r="F37" s="2"/>
      <c r="G37" s="2"/>
      <c r="H37" s="2"/>
      <c r="I37" s="2"/>
      <c r="J37" s="2"/>
      <c r="K37" s="2"/>
      <c r="L37" s="2"/>
      <c r="M37" s="2"/>
      <c r="N37" s="2"/>
      <c r="O37" s="2"/>
      <c r="P37" s="2"/>
      <c r="Q37" s="2"/>
      <c r="R37" s="2"/>
      <c r="S37" s="2"/>
      <c r="T37" s="2"/>
      <c r="U37" s="2"/>
      <c r="V37" s="2"/>
      <c r="W37" s="2"/>
      <c r="X37" s="2"/>
      <c r="Y37" s="2"/>
      <c r="Z37" s="2"/>
    </row>
    <row r="38">
      <c r="A38" s="18" t="s">
        <v>21</v>
      </c>
      <c r="B38" s="2"/>
      <c r="C38" s="2"/>
      <c r="D38" s="2"/>
      <c r="E38" s="2"/>
      <c r="F38" s="2"/>
      <c r="G38" s="2"/>
      <c r="H38" s="2"/>
      <c r="I38" s="2"/>
      <c r="J38" s="2"/>
      <c r="K38" s="2"/>
      <c r="L38" s="2"/>
      <c r="M38" s="2"/>
      <c r="N38" s="2"/>
      <c r="O38" s="2"/>
      <c r="P38" s="2"/>
      <c r="Q38" s="2"/>
      <c r="R38" s="2"/>
      <c r="S38" s="2"/>
      <c r="T38" s="2"/>
      <c r="U38" s="2"/>
      <c r="V38" s="2"/>
      <c r="W38" s="2"/>
      <c r="X38" s="2"/>
      <c r="Y38" s="2"/>
      <c r="Z38" s="2"/>
    </row>
    <row r="39">
      <c r="A39" s="18" t="s">
        <v>22</v>
      </c>
      <c r="B39" s="2"/>
      <c r="C39" s="2"/>
      <c r="D39" s="2"/>
      <c r="E39" s="2"/>
      <c r="F39" s="2"/>
      <c r="G39" s="2"/>
      <c r="H39" s="2"/>
      <c r="I39" s="2"/>
      <c r="J39" s="2"/>
      <c r="K39" s="2"/>
      <c r="L39" s="2"/>
      <c r="M39" s="2"/>
      <c r="N39" s="2"/>
      <c r="O39" s="2"/>
      <c r="P39" s="2"/>
      <c r="Q39" s="2"/>
      <c r="R39" s="2"/>
      <c r="S39" s="2"/>
      <c r="T39" s="2"/>
      <c r="U39" s="2"/>
      <c r="V39" s="2"/>
      <c r="W39" s="2"/>
      <c r="X39" s="2"/>
      <c r="Y39" s="2"/>
      <c r="Z39" s="2"/>
    </row>
    <row r="40">
      <c r="A40" s="18" t="s">
        <v>23</v>
      </c>
      <c r="B40" s="2"/>
      <c r="C40" s="2"/>
      <c r="D40" s="2"/>
      <c r="E40" s="2"/>
      <c r="F40" s="2"/>
      <c r="G40" s="2"/>
      <c r="H40" s="2"/>
      <c r="I40" s="2"/>
      <c r="J40" s="2"/>
      <c r="K40" s="2"/>
      <c r="L40" s="2"/>
      <c r="M40" s="2"/>
      <c r="N40" s="2"/>
      <c r="O40" s="2"/>
      <c r="P40" s="2"/>
      <c r="Q40" s="2"/>
      <c r="R40" s="2"/>
      <c r="S40" s="2"/>
      <c r="T40" s="2"/>
      <c r="U40" s="2"/>
      <c r="V40" s="2"/>
      <c r="W40" s="2"/>
      <c r="X40" s="2"/>
      <c r="Y40" s="2"/>
      <c r="Z40" s="2"/>
    </row>
    <row r="41">
      <c r="A41" s="18" t="s">
        <v>24</v>
      </c>
      <c r="B41" s="2"/>
      <c r="C41" s="2"/>
      <c r="D41" s="2"/>
      <c r="E41" s="2"/>
      <c r="F41" s="2"/>
      <c r="G41" s="2"/>
      <c r="H41" s="2"/>
      <c r="I41" s="2"/>
      <c r="J41" s="2"/>
      <c r="K41" s="2"/>
      <c r="L41" s="2"/>
      <c r="M41" s="2"/>
      <c r="N41" s="2"/>
      <c r="O41" s="2"/>
      <c r="P41" s="2"/>
      <c r="Q41" s="2"/>
      <c r="R41" s="2"/>
      <c r="S41" s="2"/>
      <c r="T41" s="2"/>
      <c r="U41" s="2"/>
      <c r="V41" s="2"/>
      <c r="W41" s="2"/>
      <c r="X41" s="2"/>
      <c r="Y41" s="2"/>
      <c r="Z41" s="2"/>
    </row>
    <row r="42">
      <c r="A42" s="18" t="s">
        <v>25</v>
      </c>
      <c r="B42" s="2"/>
      <c r="C42" s="2"/>
      <c r="D42" s="2"/>
      <c r="E42" s="2"/>
      <c r="F42" s="2"/>
      <c r="G42" s="2"/>
      <c r="H42" s="2"/>
      <c r="I42" s="2"/>
      <c r="J42" s="2"/>
      <c r="K42" s="2"/>
      <c r="L42" s="2"/>
      <c r="M42" s="2"/>
      <c r="N42" s="2"/>
      <c r="O42" s="2"/>
      <c r="P42" s="2"/>
      <c r="Q42" s="2"/>
      <c r="R42" s="2"/>
      <c r="S42" s="2"/>
      <c r="T42" s="2"/>
      <c r="U42" s="2"/>
      <c r="V42" s="2"/>
      <c r="W42" s="2"/>
      <c r="X42" s="2"/>
      <c r="Y42" s="2"/>
      <c r="Z42" s="2"/>
    </row>
    <row r="43">
      <c r="A43" s="18" t="s">
        <v>26</v>
      </c>
      <c r="B43" s="2"/>
      <c r="C43" s="2"/>
      <c r="D43" s="2"/>
      <c r="E43" s="2"/>
      <c r="F43" s="2"/>
      <c r="G43" s="2"/>
      <c r="H43" s="2"/>
      <c r="I43" s="2"/>
      <c r="J43" s="2"/>
      <c r="K43" s="2"/>
      <c r="L43" s="2"/>
      <c r="M43" s="2"/>
      <c r="N43" s="2"/>
      <c r="O43" s="2"/>
      <c r="P43" s="2"/>
      <c r="Q43" s="2"/>
      <c r="R43" s="2"/>
      <c r="S43" s="2"/>
      <c r="T43" s="2"/>
      <c r="U43" s="2"/>
      <c r="V43" s="2"/>
      <c r="W43" s="2"/>
      <c r="X43" s="2"/>
      <c r="Y43" s="2"/>
      <c r="Z43" s="2"/>
    </row>
    <row r="44">
      <c r="A44" s="18" t="s">
        <v>27</v>
      </c>
      <c r="B44" s="2"/>
      <c r="C44" s="2"/>
      <c r="D44" s="2"/>
      <c r="E44" s="2"/>
      <c r="F44" s="2"/>
      <c r="G44" s="2"/>
      <c r="H44" s="2"/>
      <c r="I44" s="2"/>
      <c r="J44" s="2"/>
      <c r="K44" s="2"/>
      <c r="L44" s="2"/>
      <c r="M44" s="2"/>
      <c r="N44" s="2"/>
      <c r="O44" s="2"/>
      <c r="P44" s="2"/>
      <c r="Q44" s="2"/>
      <c r="R44" s="2"/>
      <c r="S44" s="2"/>
      <c r="T44" s="2"/>
      <c r="U44" s="2"/>
      <c r="V44" s="2"/>
      <c r="W44" s="2"/>
      <c r="X44" s="2"/>
      <c r="Y44" s="2"/>
      <c r="Z44" s="2"/>
    </row>
    <row r="45">
      <c r="A45" s="18" t="s">
        <v>28</v>
      </c>
      <c r="B45" s="2"/>
      <c r="C45" s="2"/>
      <c r="D45" s="2"/>
      <c r="E45" s="2"/>
      <c r="F45" s="2"/>
      <c r="G45" s="2"/>
      <c r="H45" s="2"/>
      <c r="I45" s="2"/>
      <c r="J45" s="2"/>
      <c r="K45" s="2"/>
      <c r="L45" s="2"/>
      <c r="M45" s="2"/>
      <c r="N45" s="2"/>
      <c r="O45" s="2"/>
      <c r="P45" s="2"/>
      <c r="Q45" s="2"/>
      <c r="R45" s="2"/>
      <c r="S45" s="2"/>
      <c r="T45" s="2"/>
      <c r="U45" s="2"/>
      <c r="V45" s="2"/>
      <c r="W45" s="2"/>
      <c r="X45" s="2"/>
      <c r="Y45" s="2"/>
      <c r="Z45" s="2"/>
    </row>
    <row r="46">
      <c r="A46" s="18" t="s">
        <v>29</v>
      </c>
      <c r="B46" s="2"/>
      <c r="C46" s="2"/>
      <c r="D46" s="2"/>
      <c r="E46" s="2"/>
      <c r="F46" s="2"/>
      <c r="G46" s="2"/>
      <c r="H46" s="2"/>
      <c r="I46" s="2"/>
      <c r="J46" s="2"/>
      <c r="K46" s="2"/>
      <c r="L46" s="2"/>
      <c r="M46" s="2"/>
      <c r="N46" s="2"/>
      <c r="O46" s="2"/>
      <c r="P46" s="2"/>
      <c r="Q46" s="2"/>
      <c r="R46" s="2"/>
      <c r="S46" s="2"/>
      <c r="T46" s="2"/>
      <c r="U46" s="2"/>
      <c r="V46" s="2"/>
      <c r="W46" s="2"/>
      <c r="X46" s="2"/>
      <c r="Y46" s="2"/>
      <c r="Z46" s="2"/>
    </row>
    <row r="47">
      <c r="A47" s="16"/>
      <c r="B47" s="2"/>
      <c r="C47" s="2"/>
      <c r="D47" s="2"/>
      <c r="E47" s="2"/>
      <c r="F47" s="2"/>
      <c r="G47" s="2"/>
      <c r="H47" s="2"/>
      <c r="I47" s="2"/>
      <c r="J47" s="2"/>
      <c r="K47" s="2"/>
      <c r="L47" s="2"/>
      <c r="M47" s="2"/>
      <c r="N47" s="2"/>
      <c r="O47" s="2"/>
      <c r="P47" s="2"/>
      <c r="Q47" s="2"/>
      <c r="R47" s="2"/>
      <c r="S47" s="2"/>
      <c r="T47" s="2"/>
      <c r="U47" s="2"/>
      <c r="V47" s="2"/>
      <c r="W47" s="2"/>
      <c r="X47" s="2"/>
      <c r="Y47" s="2"/>
      <c r="Z47" s="2"/>
    </row>
    <row r="48">
      <c r="A48" s="19" t="s">
        <v>30</v>
      </c>
      <c r="B48" s="2"/>
      <c r="C48" s="2"/>
      <c r="D48" s="2"/>
      <c r="E48" s="2"/>
      <c r="F48" s="2"/>
      <c r="G48" s="2"/>
      <c r="H48" s="2"/>
      <c r="I48" s="2"/>
      <c r="J48" s="2"/>
      <c r="K48" s="2"/>
      <c r="L48" s="2"/>
      <c r="M48" s="2"/>
      <c r="N48" s="2"/>
      <c r="O48" s="2"/>
      <c r="P48" s="2"/>
      <c r="Q48" s="2"/>
      <c r="R48" s="2"/>
      <c r="S48" s="2"/>
      <c r="T48" s="2"/>
      <c r="U48" s="2"/>
      <c r="V48" s="2"/>
      <c r="W48" s="2"/>
      <c r="X48" s="2"/>
      <c r="Y48" s="2"/>
      <c r="Z48" s="2"/>
    </row>
    <row r="49">
      <c r="A49" s="16"/>
      <c r="B49" s="2"/>
      <c r="C49" s="2"/>
      <c r="D49" s="2"/>
      <c r="E49" s="2"/>
      <c r="F49" s="2"/>
      <c r="G49" s="2"/>
      <c r="H49" s="2"/>
      <c r="I49" s="2"/>
      <c r="J49" s="2"/>
      <c r="K49" s="2"/>
      <c r="L49" s="2"/>
      <c r="M49" s="2"/>
      <c r="N49" s="2"/>
      <c r="O49" s="2"/>
      <c r="P49" s="2"/>
      <c r="Q49" s="2"/>
      <c r="R49" s="2"/>
      <c r="S49" s="2"/>
      <c r="T49" s="2"/>
      <c r="U49" s="2"/>
      <c r="V49" s="2"/>
      <c r="W49" s="2"/>
      <c r="X49" s="2"/>
      <c r="Y49" s="2"/>
      <c r="Z49" s="2"/>
    </row>
    <row r="50">
      <c r="A50" s="18" t="s">
        <v>31</v>
      </c>
      <c r="B50" s="2"/>
      <c r="C50" s="2"/>
      <c r="D50" s="2"/>
      <c r="E50" s="2"/>
      <c r="F50" s="2"/>
      <c r="G50" s="2"/>
      <c r="H50" s="2"/>
      <c r="I50" s="2"/>
      <c r="J50" s="2"/>
      <c r="K50" s="2"/>
      <c r="L50" s="2"/>
      <c r="M50" s="2"/>
      <c r="N50" s="2"/>
      <c r="O50" s="2"/>
      <c r="P50" s="2"/>
      <c r="Q50" s="2"/>
      <c r="R50" s="2"/>
      <c r="S50" s="2"/>
      <c r="T50" s="2"/>
      <c r="U50" s="2"/>
      <c r="V50" s="2"/>
      <c r="W50" s="2"/>
      <c r="X50" s="2"/>
      <c r="Y50" s="2"/>
      <c r="Z50" s="2"/>
    </row>
    <row r="51">
      <c r="A51" s="18" t="s">
        <v>32</v>
      </c>
      <c r="B51" s="2"/>
      <c r="C51" s="2"/>
      <c r="D51" s="2"/>
      <c r="E51" s="2"/>
      <c r="F51" s="2"/>
      <c r="G51" s="2"/>
      <c r="H51" s="2"/>
      <c r="I51" s="2"/>
      <c r="J51" s="2"/>
      <c r="K51" s="2"/>
      <c r="L51" s="2"/>
      <c r="M51" s="2"/>
      <c r="N51" s="2"/>
      <c r="O51" s="2"/>
      <c r="P51" s="2"/>
      <c r="Q51" s="2"/>
      <c r="R51" s="2"/>
      <c r="S51" s="2"/>
      <c r="T51" s="2"/>
      <c r="U51" s="2"/>
      <c r="V51" s="2"/>
      <c r="W51" s="2"/>
      <c r="X51" s="2"/>
      <c r="Y51" s="2"/>
      <c r="Z51" s="2"/>
    </row>
    <row r="52">
      <c r="A52" s="18" t="s">
        <v>33</v>
      </c>
      <c r="B52" s="2"/>
      <c r="C52" s="2"/>
      <c r="D52" s="2"/>
      <c r="E52" s="2"/>
      <c r="F52" s="2"/>
      <c r="G52" s="2"/>
      <c r="H52" s="2"/>
      <c r="I52" s="2"/>
      <c r="J52" s="2"/>
      <c r="K52" s="2"/>
      <c r="L52" s="2"/>
      <c r="M52" s="2"/>
      <c r="N52" s="2"/>
      <c r="O52" s="2"/>
      <c r="P52" s="2"/>
      <c r="Q52" s="2"/>
      <c r="R52" s="2"/>
      <c r="S52" s="2"/>
      <c r="T52" s="2"/>
      <c r="U52" s="2"/>
      <c r="V52" s="2"/>
      <c r="W52" s="2"/>
      <c r="X52" s="2"/>
      <c r="Y52" s="2"/>
      <c r="Z52" s="2"/>
    </row>
    <row r="53">
      <c r="A53" s="18" t="s">
        <v>34</v>
      </c>
      <c r="B53" s="2"/>
      <c r="C53" s="2"/>
      <c r="D53" s="2"/>
      <c r="E53" s="2"/>
      <c r="F53" s="2"/>
      <c r="G53" s="2"/>
      <c r="H53" s="2"/>
      <c r="I53" s="2"/>
      <c r="J53" s="2"/>
      <c r="K53" s="2"/>
      <c r="L53" s="2"/>
      <c r="M53" s="2"/>
      <c r="N53" s="2"/>
      <c r="O53" s="2"/>
      <c r="P53" s="2"/>
      <c r="Q53" s="2"/>
      <c r="R53" s="2"/>
      <c r="S53" s="2"/>
      <c r="T53" s="2"/>
      <c r="U53" s="2"/>
      <c r="V53" s="2"/>
      <c r="W53" s="2"/>
      <c r="X53" s="2"/>
      <c r="Y53" s="2"/>
      <c r="Z53" s="2"/>
    </row>
    <row r="54">
      <c r="A54" s="18" t="s">
        <v>35</v>
      </c>
      <c r="B54" s="2"/>
      <c r="C54" s="2"/>
      <c r="D54" s="2"/>
      <c r="E54" s="2"/>
      <c r="F54" s="2"/>
      <c r="G54" s="2"/>
      <c r="H54" s="2"/>
      <c r="I54" s="2"/>
      <c r="J54" s="2"/>
      <c r="K54" s="2"/>
      <c r="L54" s="2"/>
      <c r="M54" s="2"/>
      <c r="N54" s="2"/>
      <c r="O54" s="2"/>
      <c r="P54" s="2"/>
      <c r="Q54" s="2"/>
      <c r="R54" s="2"/>
      <c r="S54" s="2"/>
      <c r="T54" s="2"/>
      <c r="U54" s="2"/>
      <c r="V54" s="2"/>
      <c r="W54" s="2"/>
      <c r="X54" s="2"/>
      <c r="Y54" s="2"/>
      <c r="Z54" s="2"/>
    </row>
    <row r="55">
      <c r="A55" s="18" t="s">
        <v>36</v>
      </c>
      <c r="B55" s="2"/>
      <c r="C55" s="2"/>
      <c r="D55" s="2"/>
      <c r="E55" s="2"/>
      <c r="F55" s="2"/>
      <c r="G55" s="2"/>
      <c r="H55" s="2"/>
      <c r="I55" s="2"/>
      <c r="J55" s="2"/>
      <c r="K55" s="2"/>
      <c r="L55" s="2"/>
      <c r="M55" s="2"/>
      <c r="N55" s="2"/>
      <c r="O55" s="2"/>
      <c r="P55" s="2"/>
      <c r="Q55" s="2"/>
      <c r="R55" s="2"/>
      <c r="S55" s="2"/>
      <c r="T55" s="2"/>
      <c r="U55" s="2"/>
      <c r="V55" s="2"/>
      <c r="W55" s="2"/>
      <c r="X55" s="2"/>
      <c r="Y55" s="2"/>
      <c r="Z55" s="2"/>
    </row>
    <row r="56">
      <c r="A56" s="18" t="s">
        <v>37</v>
      </c>
      <c r="B56" s="2"/>
      <c r="C56" s="2"/>
      <c r="D56" s="2"/>
      <c r="E56" s="2"/>
      <c r="F56" s="2"/>
      <c r="G56" s="2"/>
      <c r="H56" s="2"/>
      <c r="I56" s="2"/>
      <c r="J56" s="2"/>
      <c r="K56" s="2"/>
      <c r="L56" s="2"/>
      <c r="M56" s="2"/>
      <c r="N56" s="2"/>
      <c r="O56" s="2"/>
      <c r="P56" s="2"/>
      <c r="Q56" s="2"/>
      <c r="R56" s="2"/>
      <c r="S56" s="2"/>
      <c r="T56" s="2"/>
      <c r="U56" s="2"/>
      <c r="V56" s="2"/>
      <c r="W56" s="2"/>
      <c r="X56" s="2"/>
      <c r="Y56" s="2"/>
      <c r="Z56" s="2"/>
    </row>
    <row r="57">
      <c r="A57" s="18" t="s">
        <v>38</v>
      </c>
      <c r="B57" s="2"/>
      <c r="C57" s="2"/>
      <c r="D57" s="2"/>
      <c r="E57" s="2"/>
      <c r="F57" s="2"/>
      <c r="G57" s="2"/>
      <c r="H57" s="2"/>
      <c r="I57" s="2"/>
      <c r="J57" s="2"/>
      <c r="K57" s="2"/>
      <c r="L57" s="2"/>
      <c r="M57" s="2"/>
      <c r="N57" s="2"/>
      <c r="O57" s="2"/>
      <c r="P57" s="2"/>
      <c r="Q57" s="2"/>
      <c r="R57" s="2"/>
      <c r="S57" s="2"/>
      <c r="T57" s="2"/>
      <c r="U57" s="2"/>
      <c r="V57" s="2"/>
      <c r="W57" s="2"/>
      <c r="X57" s="2"/>
      <c r="Y57" s="2"/>
      <c r="Z57" s="2"/>
    </row>
    <row r="58">
      <c r="A58" s="18" t="s">
        <v>39</v>
      </c>
      <c r="B58" s="2"/>
      <c r="C58" s="2"/>
      <c r="D58" s="2"/>
      <c r="E58" s="2"/>
      <c r="F58" s="2"/>
      <c r="G58" s="2"/>
      <c r="H58" s="2"/>
      <c r="I58" s="2"/>
      <c r="J58" s="2"/>
      <c r="K58" s="2"/>
      <c r="L58" s="2"/>
      <c r="M58" s="2"/>
      <c r="N58" s="2"/>
      <c r="O58" s="2"/>
      <c r="P58" s="2"/>
      <c r="Q58" s="2"/>
      <c r="R58" s="2"/>
      <c r="S58" s="2"/>
      <c r="T58" s="2"/>
      <c r="U58" s="2"/>
      <c r="V58" s="2"/>
      <c r="W58" s="2"/>
      <c r="X58" s="2"/>
      <c r="Y58" s="2"/>
      <c r="Z58" s="2"/>
    </row>
    <row r="59">
      <c r="A59" s="18" t="s">
        <v>40</v>
      </c>
      <c r="B59" s="2"/>
      <c r="C59" s="2"/>
      <c r="D59" s="2"/>
      <c r="E59" s="2"/>
      <c r="F59" s="2"/>
      <c r="G59" s="2"/>
      <c r="H59" s="2"/>
      <c r="I59" s="2"/>
      <c r="J59" s="2"/>
      <c r="K59" s="2"/>
      <c r="L59" s="2"/>
      <c r="M59" s="2"/>
      <c r="N59" s="2"/>
      <c r="O59" s="2"/>
      <c r="P59" s="2"/>
      <c r="Q59" s="2"/>
      <c r="R59" s="2"/>
      <c r="S59" s="2"/>
      <c r="T59" s="2"/>
      <c r="U59" s="2"/>
      <c r="V59" s="2"/>
      <c r="W59" s="2"/>
      <c r="X59" s="2"/>
      <c r="Y59" s="2"/>
      <c r="Z59" s="2"/>
    </row>
    <row r="60">
      <c r="A60" s="18" t="s">
        <v>41</v>
      </c>
      <c r="B60" s="2"/>
      <c r="C60" s="2"/>
      <c r="D60" s="2"/>
      <c r="E60" s="2"/>
      <c r="F60" s="2"/>
      <c r="G60" s="2"/>
      <c r="H60" s="2"/>
      <c r="I60" s="2"/>
      <c r="J60" s="2"/>
      <c r="K60" s="2"/>
      <c r="L60" s="2"/>
      <c r="M60" s="2"/>
      <c r="N60" s="2"/>
      <c r="O60" s="2"/>
      <c r="P60" s="2"/>
      <c r="Q60" s="2"/>
      <c r="R60" s="2"/>
      <c r="S60" s="2"/>
      <c r="T60" s="2"/>
      <c r="U60" s="2"/>
      <c r="V60" s="2"/>
      <c r="W60" s="2"/>
      <c r="X60" s="2"/>
      <c r="Y60" s="2"/>
      <c r="Z60" s="2"/>
    </row>
    <row r="61">
      <c r="A61" s="18" t="s">
        <v>42</v>
      </c>
      <c r="B61" s="2"/>
      <c r="C61" s="2"/>
      <c r="D61" s="2"/>
      <c r="E61" s="2"/>
      <c r="F61" s="2"/>
      <c r="G61" s="2"/>
      <c r="H61" s="2"/>
      <c r="I61" s="2"/>
      <c r="J61" s="2"/>
      <c r="K61" s="2"/>
      <c r="L61" s="2"/>
      <c r="M61" s="2"/>
      <c r="N61" s="2"/>
      <c r="O61" s="2"/>
      <c r="P61" s="2"/>
      <c r="Q61" s="2"/>
      <c r="R61" s="2"/>
      <c r="S61" s="2"/>
      <c r="T61" s="2"/>
      <c r="U61" s="2"/>
      <c r="V61" s="2"/>
      <c r="W61" s="2"/>
      <c r="X61" s="2"/>
      <c r="Y61" s="2"/>
      <c r="Z61" s="2"/>
    </row>
    <row r="62">
      <c r="A62" s="18" t="s">
        <v>43</v>
      </c>
      <c r="B62" s="2"/>
      <c r="C62" s="2"/>
      <c r="D62" s="2"/>
      <c r="E62" s="2"/>
      <c r="F62" s="2"/>
      <c r="G62" s="2"/>
      <c r="H62" s="2"/>
      <c r="I62" s="2"/>
      <c r="J62" s="2"/>
      <c r="K62" s="2"/>
      <c r="L62" s="2"/>
      <c r="M62" s="2"/>
      <c r="N62" s="2"/>
      <c r="O62" s="2"/>
      <c r="P62" s="2"/>
      <c r="Q62" s="2"/>
      <c r="R62" s="2"/>
      <c r="S62" s="2"/>
      <c r="T62" s="2"/>
      <c r="U62" s="2"/>
      <c r="V62" s="2"/>
      <c r="W62" s="2"/>
      <c r="X62" s="2"/>
      <c r="Y62" s="2"/>
      <c r="Z62" s="2"/>
    </row>
    <row r="63">
      <c r="A63" s="18" t="s">
        <v>44</v>
      </c>
      <c r="B63" s="2"/>
      <c r="C63" s="2"/>
      <c r="D63" s="2"/>
      <c r="E63" s="2"/>
      <c r="F63" s="2"/>
      <c r="G63" s="2"/>
      <c r="H63" s="2"/>
      <c r="I63" s="2"/>
      <c r="J63" s="2"/>
      <c r="K63" s="2"/>
      <c r="L63" s="2"/>
      <c r="M63" s="2"/>
      <c r="N63" s="2"/>
      <c r="O63" s="2"/>
      <c r="P63" s="2"/>
      <c r="Q63" s="2"/>
      <c r="R63" s="2"/>
      <c r="S63" s="2"/>
      <c r="T63" s="2"/>
      <c r="U63" s="2"/>
      <c r="V63" s="2"/>
      <c r="W63" s="2"/>
      <c r="X63" s="2"/>
      <c r="Y63" s="2"/>
      <c r="Z63" s="2"/>
    </row>
    <row r="64">
      <c r="A64" s="18" t="s">
        <v>45</v>
      </c>
      <c r="B64" s="2"/>
      <c r="C64" s="2"/>
      <c r="D64" s="2"/>
      <c r="E64" s="2"/>
      <c r="F64" s="2"/>
      <c r="G64" s="2"/>
      <c r="H64" s="2"/>
      <c r="I64" s="2"/>
      <c r="J64" s="2"/>
      <c r="K64" s="2"/>
      <c r="L64" s="2"/>
      <c r="M64" s="2"/>
      <c r="N64" s="2"/>
      <c r="O64" s="2"/>
      <c r="P64" s="2"/>
      <c r="Q64" s="2"/>
      <c r="R64" s="2"/>
      <c r="S64" s="2"/>
      <c r="T64" s="2"/>
      <c r="U64" s="2"/>
      <c r="V64" s="2"/>
      <c r="W64" s="2"/>
      <c r="X64" s="2"/>
      <c r="Y64" s="2"/>
      <c r="Z64" s="2"/>
    </row>
    <row r="65">
      <c r="A65" s="18" t="s">
        <v>46</v>
      </c>
      <c r="B65" s="2"/>
      <c r="C65" s="2"/>
      <c r="D65" s="2"/>
      <c r="E65" s="2"/>
      <c r="F65" s="2"/>
      <c r="G65" s="2"/>
      <c r="H65" s="2"/>
      <c r="I65" s="2"/>
      <c r="J65" s="2"/>
      <c r="K65" s="2"/>
      <c r="L65" s="2"/>
      <c r="M65" s="2"/>
      <c r="N65" s="2"/>
      <c r="O65" s="2"/>
      <c r="P65" s="2"/>
      <c r="Q65" s="2"/>
      <c r="R65" s="2"/>
      <c r="S65" s="2"/>
      <c r="T65" s="2"/>
      <c r="U65" s="2"/>
      <c r="V65" s="2"/>
      <c r="W65" s="2"/>
      <c r="X65" s="2"/>
      <c r="Y65" s="2"/>
      <c r="Z65" s="2"/>
    </row>
    <row r="66">
      <c r="A66" s="18" t="s">
        <v>47</v>
      </c>
      <c r="B66" s="2"/>
      <c r="C66" s="2"/>
      <c r="D66" s="2"/>
      <c r="E66" s="2"/>
      <c r="F66" s="2"/>
      <c r="G66" s="2"/>
      <c r="H66" s="2"/>
      <c r="I66" s="2"/>
      <c r="J66" s="2"/>
      <c r="K66" s="2"/>
      <c r="L66" s="2"/>
      <c r="M66" s="2"/>
      <c r="N66" s="2"/>
      <c r="O66" s="2"/>
      <c r="P66" s="2"/>
      <c r="Q66" s="2"/>
      <c r="R66" s="2"/>
      <c r="S66" s="2"/>
      <c r="T66" s="2"/>
      <c r="U66" s="2"/>
      <c r="V66" s="2"/>
      <c r="W66" s="2"/>
      <c r="X66" s="2"/>
      <c r="Y66" s="2"/>
      <c r="Z66" s="2"/>
    </row>
    <row r="67">
      <c r="A67" s="18" t="s">
        <v>48</v>
      </c>
      <c r="B67" s="2"/>
      <c r="C67" s="2"/>
      <c r="D67" s="2"/>
      <c r="E67" s="2"/>
      <c r="F67" s="2"/>
      <c r="G67" s="2"/>
      <c r="H67" s="2"/>
      <c r="I67" s="2"/>
      <c r="J67" s="2"/>
      <c r="K67" s="2"/>
      <c r="L67" s="2"/>
      <c r="M67" s="2"/>
      <c r="N67" s="2"/>
      <c r="O67" s="2"/>
      <c r="P67" s="2"/>
      <c r="Q67" s="2"/>
      <c r="R67" s="2"/>
      <c r="S67" s="2"/>
      <c r="T67" s="2"/>
      <c r="U67" s="2"/>
      <c r="V67" s="2"/>
      <c r="W67" s="2"/>
      <c r="X67" s="2"/>
      <c r="Y67" s="2"/>
      <c r="Z67" s="2"/>
    </row>
    <row r="68">
      <c r="A68" s="18" t="s">
        <v>49</v>
      </c>
      <c r="B68" s="2"/>
      <c r="C68" s="2"/>
      <c r="D68" s="2"/>
      <c r="E68" s="2"/>
      <c r="F68" s="2"/>
      <c r="G68" s="2"/>
      <c r="H68" s="2"/>
      <c r="I68" s="2"/>
      <c r="J68" s="2"/>
      <c r="K68" s="2"/>
      <c r="L68" s="2"/>
      <c r="M68" s="2"/>
      <c r="N68" s="2"/>
      <c r="O68" s="2"/>
      <c r="P68" s="2"/>
      <c r="Q68" s="2"/>
      <c r="R68" s="2"/>
      <c r="S68" s="2"/>
      <c r="T68" s="2"/>
      <c r="U68" s="2"/>
      <c r="V68" s="2"/>
      <c r="W68" s="2"/>
      <c r="X68" s="2"/>
      <c r="Y68" s="2"/>
      <c r="Z68" s="2"/>
    </row>
    <row r="69">
      <c r="A69" s="18" t="s">
        <v>50</v>
      </c>
      <c r="B69" s="2"/>
      <c r="C69" s="2"/>
      <c r="D69" s="2"/>
      <c r="E69" s="2"/>
      <c r="F69" s="2"/>
      <c r="G69" s="2"/>
      <c r="H69" s="2"/>
      <c r="I69" s="2"/>
      <c r="J69" s="2"/>
      <c r="K69" s="2"/>
      <c r="L69" s="2"/>
      <c r="M69" s="2"/>
      <c r="N69" s="2"/>
      <c r="O69" s="2"/>
      <c r="P69" s="2"/>
      <c r="Q69" s="2"/>
      <c r="R69" s="2"/>
      <c r="S69" s="2"/>
      <c r="T69" s="2"/>
      <c r="U69" s="2"/>
      <c r="V69" s="2"/>
      <c r="W69" s="2"/>
      <c r="X69" s="2"/>
      <c r="Y69" s="2"/>
      <c r="Z69" s="2"/>
    </row>
    <row r="70">
      <c r="A70" s="18" t="s">
        <v>51</v>
      </c>
      <c r="B70" s="2"/>
      <c r="C70" s="2"/>
      <c r="D70" s="2"/>
      <c r="E70" s="2"/>
      <c r="F70" s="2"/>
      <c r="G70" s="2"/>
      <c r="H70" s="2"/>
      <c r="I70" s="2"/>
      <c r="J70" s="2"/>
      <c r="K70" s="2"/>
      <c r="L70" s="2"/>
      <c r="M70" s="2"/>
      <c r="N70" s="2"/>
      <c r="O70" s="2"/>
      <c r="P70" s="2"/>
      <c r="Q70" s="2"/>
      <c r="R70" s="2"/>
      <c r="S70" s="2"/>
      <c r="T70" s="2"/>
      <c r="U70" s="2"/>
      <c r="V70" s="2"/>
      <c r="W70" s="2"/>
      <c r="X70" s="2"/>
      <c r="Y70" s="2"/>
      <c r="Z70" s="2"/>
    </row>
    <row r="71">
      <c r="A71" s="18" t="s">
        <v>52</v>
      </c>
      <c r="B71" s="2"/>
      <c r="C71" s="2"/>
      <c r="D71" s="2"/>
      <c r="E71" s="2"/>
      <c r="F71" s="2"/>
      <c r="G71" s="2"/>
      <c r="H71" s="2"/>
      <c r="I71" s="2"/>
      <c r="J71" s="2"/>
      <c r="K71" s="2"/>
      <c r="L71" s="2"/>
      <c r="M71" s="2"/>
      <c r="N71" s="2"/>
      <c r="O71" s="2"/>
      <c r="P71" s="2"/>
      <c r="Q71" s="2"/>
      <c r="R71" s="2"/>
      <c r="S71" s="2"/>
      <c r="T71" s="2"/>
      <c r="U71" s="2"/>
      <c r="V71" s="2"/>
      <c r="W71" s="2"/>
      <c r="X71" s="2"/>
      <c r="Y71" s="2"/>
      <c r="Z71" s="2"/>
    </row>
    <row r="72">
      <c r="A72" s="18" t="s">
        <v>53</v>
      </c>
      <c r="B72" s="2"/>
      <c r="C72" s="2"/>
      <c r="D72" s="2"/>
      <c r="E72" s="2"/>
      <c r="F72" s="2"/>
      <c r="G72" s="2"/>
      <c r="H72" s="2"/>
      <c r="I72" s="2"/>
      <c r="J72" s="2"/>
      <c r="K72" s="2"/>
      <c r="L72" s="2"/>
      <c r="M72" s="2"/>
      <c r="N72" s="2"/>
      <c r="O72" s="2"/>
      <c r="P72" s="2"/>
      <c r="Q72" s="2"/>
      <c r="R72" s="2"/>
      <c r="S72" s="2"/>
      <c r="T72" s="2"/>
      <c r="U72" s="2"/>
      <c r="V72" s="2"/>
      <c r="W72" s="2"/>
      <c r="X72" s="2"/>
      <c r="Y72" s="2"/>
      <c r="Z72" s="2"/>
    </row>
    <row r="73">
      <c r="A73" s="18" t="s">
        <v>54</v>
      </c>
      <c r="B73" s="2"/>
      <c r="C73" s="2"/>
      <c r="D73" s="2"/>
      <c r="E73" s="2"/>
      <c r="F73" s="2"/>
      <c r="G73" s="2"/>
      <c r="H73" s="2"/>
      <c r="I73" s="2"/>
      <c r="J73" s="2"/>
      <c r="K73" s="2"/>
      <c r="L73" s="2"/>
      <c r="M73" s="2"/>
      <c r="N73" s="2"/>
      <c r="O73" s="2"/>
      <c r="P73" s="2"/>
      <c r="Q73" s="2"/>
      <c r="R73" s="2"/>
      <c r="S73" s="2"/>
      <c r="T73" s="2"/>
      <c r="U73" s="2"/>
      <c r="V73" s="2"/>
      <c r="W73" s="2"/>
      <c r="X73" s="2"/>
      <c r="Y73" s="2"/>
      <c r="Z73" s="2"/>
    </row>
    <row r="74">
      <c r="A74" s="18" t="s">
        <v>55</v>
      </c>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0"/>
      <c r="B76" s="2"/>
      <c r="C76" s="2"/>
      <c r="D76" s="2"/>
      <c r="E76" s="2"/>
      <c r="F76" s="2"/>
      <c r="G76" s="2"/>
      <c r="H76" s="2"/>
      <c r="I76" s="2"/>
      <c r="J76" s="2"/>
      <c r="K76" s="2"/>
      <c r="L76" s="2"/>
      <c r="M76" s="2"/>
      <c r="N76" s="2"/>
      <c r="O76" s="2"/>
      <c r="P76" s="2"/>
      <c r="Q76" s="2"/>
      <c r="R76" s="2"/>
      <c r="S76" s="2"/>
      <c r="T76" s="2"/>
      <c r="U76" s="2"/>
      <c r="V76" s="2"/>
      <c r="W76" s="2"/>
      <c r="X76" s="2"/>
      <c r="Y76" s="2"/>
      <c r="Z76" s="2"/>
    </row>
    <row r="77">
      <c r="A77" s="21" t="s">
        <v>56</v>
      </c>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7.86"/>
    <col customWidth="1" min="2" max="2" width="29.43"/>
    <col customWidth="1" min="3" max="3" width="41.14"/>
    <col customWidth="1" min="4" max="4" width="24.71"/>
    <col customWidth="1" min="5" max="5" width="22.71"/>
    <col customWidth="1" min="6" max="7" width="20.86"/>
    <col customWidth="1" min="8" max="8" width="21.14"/>
    <col customWidth="1" min="9" max="9" width="20.86"/>
    <col customWidth="1" min="10" max="25" width="8.71"/>
    <col customWidth="1" min="26" max="26" width="14.43"/>
  </cols>
  <sheetData>
    <row r="1" ht="24.75" customHeight="1">
      <c r="A1" s="22" t="s">
        <v>57</v>
      </c>
      <c r="J1" s="23"/>
      <c r="K1" s="23"/>
      <c r="L1" s="23"/>
      <c r="M1" s="23"/>
      <c r="N1" s="23"/>
      <c r="O1" s="23"/>
      <c r="P1" s="23"/>
      <c r="Q1" s="23"/>
      <c r="R1" s="23"/>
      <c r="S1" s="23"/>
      <c r="T1" s="23"/>
      <c r="U1" s="23"/>
      <c r="V1" s="23"/>
      <c r="W1" s="23"/>
      <c r="X1" s="23"/>
      <c r="Y1" s="23"/>
      <c r="Z1" s="24"/>
    </row>
    <row r="2" ht="16.5" customHeight="1">
      <c r="A2" s="25" t="s">
        <v>58</v>
      </c>
      <c r="J2" s="23"/>
      <c r="K2" s="23"/>
      <c r="L2" s="23"/>
      <c r="M2" s="23"/>
      <c r="N2" s="23"/>
      <c r="O2" s="23"/>
      <c r="P2" s="23"/>
      <c r="Q2" s="23"/>
      <c r="R2" s="23"/>
      <c r="S2" s="23"/>
      <c r="T2" s="23"/>
      <c r="U2" s="23"/>
      <c r="V2" s="23"/>
      <c r="W2" s="23"/>
      <c r="X2" s="23"/>
      <c r="Y2" s="23"/>
      <c r="Z2" s="24"/>
    </row>
    <row r="3" ht="18.0" customHeight="1">
      <c r="A3" s="26" t="s">
        <v>59</v>
      </c>
      <c r="E3" s="27" t="s">
        <v>60</v>
      </c>
      <c r="F3" s="28"/>
      <c r="G3" s="25"/>
      <c r="H3" s="25"/>
      <c r="I3" s="25"/>
      <c r="J3" s="23"/>
      <c r="K3" s="23"/>
      <c r="L3" s="23"/>
      <c r="M3" s="23"/>
      <c r="N3" s="23"/>
      <c r="O3" s="23"/>
      <c r="P3" s="23"/>
      <c r="Q3" s="23"/>
      <c r="R3" s="23"/>
      <c r="S3" s="23"/>
      <c r="T3" s="23"/>
      <c r="U3" s="23"/>
      <c r="V3" s="23"/>
      <c r="W3" s="23"/>
      <c r="X3" s="23"/>
      <c r="Y3" s="23"/>
      <c r="Z3" s="24"/>
    </row>
    <row r="4" ht="14.25" customHeight="1">
      <c r="A4" s="25"/>
      <c r="J4" s="23"/>
      <c r="K4" s="23"/>
      <c r="L4" s="23"/>
      <c r="M4" s="23"/>
      <c r="N4" s="23"/>
      <c r="O4" s="23"/>
      <c r="P4" s="23"/>
      <c r="Q4" s="23"/>
      <c r="R4" s="23"/>
      <c r="S4" s="23"/>
      <c r="T4" s="23"/>
      <c r="U4" s="23"/>
      <c r="V4" s="23"/>
      <c r="W4" s="23"/>
      <c r="X4" s="23"/>
      <c r="Y4" s="23"/>
      <c r="Z4" s="24"/>
    </row>
    <row r="5" ht="17.25" customHeight="1">
      <c r="A5" s="25"/>
      <c r="J5" s="23"/>
      <c r="K5" s="23"/>
      <c r="L5" s="23"/>
      <c r="M5" s="23"/>
      <c r="N5" s="23"/>
      <c r="O5" s="23"/>
      <c r="P5" s="23"/>
      <c r="Q5" s="23"/>
      <c r="R5" s="23"/>
      <c r="S5" s="23"/>
      <c r="T5" s="23"/>
      <c r="U5" s="23"/>
      <c r="V5" s="23"/>
      <c r="W5" s="23"/>
      <c r="X5" s="23"/>
      <c r="Y5" s="23"/>
      <c r="Z5" s="24"/>
    </row>
    <row r="6" ht="21.0" customHeight="1">
      <c r="A6" s="29" t="s">
        <v>61</v>
      </c>
      <c r="B6" s="30"/>
      <c r="C6" s="30"/>
      <c r="D6" s="30"/>
      <c r="E6" s="30"/>
      <c r="F6" s="30"/>
      <c r="G6" s="30"/>
      <c r="H6" s="30"/>
      <c r="I6" s="31"/>
      <c r="J6" s="23"/>
      <c r="K6" s="23"/>
      <c r="L6" s="23"/>
      <c r="M6" s="23"/>
      <c r="N6" s="23"/>
      <c r="O6" s="23"/>
      <c r="P6" s="23"/>
      <c r="Q6" s="23"/>
      <c r="R6" s="23"/>
      <c r="S6" s="23"/>
      <c r="T6" s="23"/>
      <c r="U6" s="23"/>
      <c r="V6" s="23"/>
      <c r="W6" s="23"/>
      <c r="X6" s="23"/>
      <c r="Y6" s="23"/>
      <c r="Z6" s="24"/>
    </row>
    <row r="7" ht="23.25" customHeight="1">
      <c r="A7" s="23"/>
      <c r="B7" s="32"/>
      <c r="C7" s="23"/>
      <c r="D7" s="23"/>
      <c r="E7" s="23"/>
      <c r="F7" s="33"/>
      <c r="I7" s="23"/>
      <c r="J7" s="23"/>
      <c r="K7" s="23"/>
      <c r="L7" s="23"/>
      <c r="M7" s="23"/>
      <c r="N7" s="23"/>
      <c r="O7" s="23"/>
      <c r="P7" s="23"/>
      <c r="Q7" s="23"/>
      <c r="R7" s="23"/>
      <c r="S7" s="23"/>
      <c r="T7" s="23"/>
      <c r="U7" s="23"/>
      <c r="V7" s="23"/>
      <c r="W7" s="23"/>
      <c r="X7" s="23"/>
      <c r="Y7" s="23"/>
      <c r="Z7" s="24"/>
    </row>
    <row r="8" ht="21.0" customHeight="1">
      <c r="A8" s="34" t="s">
        <v>62</v>
      </c>
      <c r="B8" s="34"/>
      <c r="C8" s="35"/>
      <c r="D8" s="35"/>
      <c r="E8" s="36"/>
      <c r="F8" s="37"/>
      <c r="G8" s="36"/>
      <c r="H8" s="36"/>
      <c r="I8" s="38"/>
      <c r="J8" s="23"/>
      <c r="K8" s="23"/>
      <c r="L8" s="23"/>
      <c r="M8" s="23"/>
      <c r="N8" s="23"/>
      <c r="O8" s="23"/>
      <c r="P8" s="23"/>
      <c r="Q8" s="23"/>
      <c r="R8" s="23"/>
      <c r="S8" s="23"/>
      <c r="T8" s="23"/>
      <c r="U8" s="23"/>
      <c r="V8" s="23"/>
      <c r="W8" s="23"/>
      <c r="X8" s="23"/>
      <c r="Y8" s="23"/>
      <c r="Z8" s="24"/>
    </row>
    <row r="9" ht="65.25" customHeight="1">
      <c r="A9" s="39" t="s">
        <v>63</v>
      </c>
      <c r="B9" s="39" t="s">
        <v>64</v>
      </c>
      <c r="C9" s="39" t="s">
        <v>65</v>
      </c>
      <c r="D9" s="39" t="s">
        <v>66</v>
      </c>
      <c r="E9" s="40" t="s">
        <v>67</v>
      </c>
      <c r="F9" s="41"/>
      <c r="G9" s="40" t="s">
        <v>68</v>
      </c>
      <c r="H9" s="41"/>
      <c r="I9" s="42" t="s">
        <v>69</v>
      </c>
      <c r="J9" s="23"/>
      <c r="K9" s="23"/>
      <c r="L9" s="23"/>
      <c r="M9" s="23"/>
      <c r="N9" s="23"/>
      <c r="O9" s="23"/>
      <c r="P9" s="23"/>
      <c r="Q9" s="23"/>
      <c r="R9" s="23"/>
      <c r="S9" s="23"/>
      <c r="T9" s="23"/>
      <c r="U9" s="23"/>
      <c r="V9" s="23"/>
      <c r="W9" s="23"/>
      <c r="X9" s="23"/>
      <c r="Y9" s="23"/>
      <c r="Z9" s="24"/>
    </row>
    <row r="10" ht="14.25" customHeight="1">
      <c r="A10" s="43" t="s">
        <v>70</v>
      </c>
      <c r="B10" s="44" t="s">
        <v>71</v>
      </c>
      <c r="C10" s="45" t="s">
        <v>72</v>
      </c>
      <c r="D10" s="46">
        <v>80000.0</v>
      </c>
      <c r="E10" s="47">
        <v>0.05</v>
      </c>
      <c r="F10" s="31"/>
      <c r="G10" s="48">
        <f t="shared" ref="G10:G29" si="1">SUM(D10*E10)</f>
        <v>4000</v>
      </c>
      <c r="H10" s="31"/>
      <c r="I10" s="49">
        <f t="shared" ref="I10:I29" si="2">SUM(G10/2)</f>
        <v>2000</v>
      </c>
      <c r="J10" s="23"/>
      <c r="K10" s="23"/>
      <c r="L10" s="23"/>
      <c r="M10" s="23"/>
      <c r="N10" s="23"/>
      <c r="O10" s="23"/>
      <c r="P10" s="23"/>
      <c r="Q10" s="23"/>
      <c r="R10" s="23"/>
      <c r="S10" s="23"/>
      <c r="T10" s="23"/>
      <c r="U10" s="23"/>
      <c r="V10" s="23"/>
      <c r="W10" s="23"/>
      <c r="X10" s="23"/>
      <c r="Y10" s="23"/>
      <c r="Z10" s="23"/>
    </row>
    <row r="11" ht="14.25" customHeight="1">
      <c r="A11" s="43" t="s">
        <v>73</v>
      </c>
      <c r="B11" s="44" t="s">
        <v>74</v>
      </c>
      <c r="C11" s="45" t="s">
        <v>72</v>
      </c>
      <c r="D11" s="46">
        <v>55000.0</v>
      </c>
      <c r="E11" s="47">
        <v>0.67</v>
      </c>
      <c r="F11" s="31"/>
      <c r="G11" s="48">
        <f t="shared" si="1"/>
        <v>36850</v>
      </c>
      <c r="H11" s="31"/>
      <c r="I11" s="49">
        <f t="shared" si="2"/>
        <v>18425</v>
      </c>
      <c r="J11" s="23"/>
      <c r="K11" s="23"/>
      <c r="L11" s="23"/>
      <c r="M11" s="23"/>
      <c r="N11" s="23"/>
      <c r="O11" s="23"/>
      <c r="P11" s="23"/>
      <c r="Q11" s="23"/>
      <c r="R11" s="23"/>
      <c r="S11" s="23"/>
      <c r="T11" s="23"/>
      <c r="U11" s="23"/>
      <c r="V11" s="23"/>
      <c r="W11" s="23"/>
      <c r="X11" s="23"/>
      <c r="Y11" s="23"/>
      <c r="Z11" s="23"/>
    </row>
    <row r="12" ht="14.25" customHeight="1">
      <c r="A12" s="43" t="s">
        <v>75</v>
      </c>
      <c r="B12" s="44" t="s">
        <v>76</v>
      </c>
      <c r="C12" s="45" t="s">
        <v>72</v>
      </c>
      <c r="D12" s="46">
        <v>52000.0</v>
      </c>
      <c r="E12" s="47">
        <v>1.0</v>
      </c>
      <c r="F12" s="31"/>
      <c r="G12" s="48">
        <f t="shared" si="1"/>
        <v>52000</v>
      </c>
      <c r="H12" s="31"/>
      <c r="I12" s="49">
        <f t="shared" si="2"/>
        <v>26000</v>
      </c>
      <c r="J12" s="23"/>
      <c r="K12" s="23"/>
      <c r="L12" s="23"/>
      <c r="M12" s="23"/>
      <c r="N12" s="23"/>
      <c r="O12" s="23"/>
      <c r="P12" s="23"/>
      <c r="Q12" s="23"/>
      <c r="R12" s="23"/>
      <c r="S12" s="23"/>
      <c r="T12" s="23"/>
      <c r="U12" s="23"/>
      <c r="V12" s="23"/>
      <c r="W12" s="23"/>
      <c r="X12" s="23"/>
      <c r="Y12" s="23"/>
      <c r="Z12" s="23"/>
    </row>
    <row r="13" ht="14.25" customHeight="1">
      <c r="A13" s="43" t="s">
        <v>77</v>
      </c>
      <c r="B13" s="44" t="s">
        <v>76</v>
      </c>
      <c r="C13" s="45" t="s">
        <v>72</v>
      </c>
      <c r="D13" s="46">
        <v>52000.0</v>
      </c>
      <c r="E13" s="47">
        <v>1.0</v>
      </c>
      <c r="F13" s="31"/>
      <c r="G13" s="48">
        <f t="shared" si="1"/>
        <v>52000</v>
      </c>
      <c r="H13" s="31"/>
      <c r="I13" s="49">
        <f t="shared" si="2"/>
        <v>26000</v>
      </c>
      <c r="J13" s="23"/>
      <c r="K13" s="23"/>
      <c r="L13" s="23"/>
      <c r="M13" s="23"/>
      <c r="N13" s="23"/>
      <c r="O13" s="23"/>
      <c r="P13" s="23"/>
      <c r="Q13" s="23"/>
      <c r="R13" s="23"/>
      <c r="S13" s="23"/>
      <c r="T13" s="23"/>
      <c r="U13" s="23"/>
      <c r="V13" s="23"/>
      <c r="W13" s="23"/>
      <c r="X13" s="23"/>
      <c r="Y13" s="23"/>
      <c r="Z13" s="23"/>
    </row>
    <row r="14" ht="14.25" customHeight="1">
      <c r="A14" s="43" t="s">
        <v>78</v>
      </c>
      <c r="B14" s="44" t="s">
        <v>79</v>
      </c>
      <c r="C14" s="45" t="s">
        <v>72</v>
      </c>
      <c r="D14" s="46">
        <v>61000.0</v>
      </c>
      <c r="E14" s="47">
        <v>0.75</v>
      </c>
      <c r="F14" s="31"/>
      <c r="G14" s="48">
        <f t="shared" si="1"/>
        <v>45750</v>
      </c>
      <c r="H14" s="31"/>
      <c r="I14" s="49">
        <f t="shared" si="2"/>
        <v>22875</v>
      </c>
      <c r="J14" s="23"/>
      <c r="K14" s="23"/>
      <c r="L14" s="23"/>
      <c r="M14" s="23"/>
      <c r="N14" s="23"/>
      <c r="O14" s="23"/>
      <c r="P14" s="23"/>
      <c r="Q14" s="23"/>
      <c r="R14" s="23"/>
      <c r="S14" s="23"/>
      <c r="T14" s="23"/>
      <c r="U14" s="23"/>
      <c r="V14" s="23"/>
      <c r="W14" s="23"/>
      <c r="X14" s="23"/>
      <c r="Y14" s="23"/>
      <c r="Z14" s="23"/>
    </row>
    <row r="15" ht="14.25" customHeight="1">
      <c r="A15" s="43" t="s">
        <v>80</v>
      </c>
      <c r="B15" s="44" t="s">
        <v>79</v>
      </c>
      <c r="C15" s="45" t="s">
        <v>72</v>
      </c>
      <c r="D15" s="46">
        <v>61000.0</v>
      </c>
      <c r="E15" s="47">
        <v>0.75</v>
      </c>
      <c r="F15" s="31"/>
      <c r="G15" s="48">
        <f t="shared" si="1"/>
        <v>45750</v>
      </c>
      <c r="H15" s="31"/>
      <c r="I15" s="49">
        <f t="shared" si="2"/>
        <v>22875</v>
      </c>
      <c r="J15" s="23"/>
      <c r="K15" s="23"/>
      <c r="L15" s="23"/>
      <c r="M15" s="23"/>
      <c r="N15" s="23"/>
      <c r="O15" s="23"/>
      <c r="P15" s="23"/>
      <c r="Q15" s="23"/>
      <c r="R15" s="23"/>
      <c r="S15" s="23"/>
      <c r="T15" s="23"/>
      <c r="U15" s="23"/>
      <c r="V15" s="23"/>
      <c r="W15" s="23"/>
      <c r="X15" s="23"/>
      <c r="Y15" s="23"/>
      <c r="Z15" s="23"/>
    </row>
    <row r="16" ht="14.25" customHeight="1">
      <c r="A16" s="43" t="s">
        <v>81</v>
      </c>
      <c r="B16" s="44" t="s">
        <v>82</v>
      </c>
      <c r="C16" s="45" t="s">
        <v>72</v>
      </c>
      <c r="D16" s="46">
        <v>42000.0</v>
      </c>
      <c r="E16" s="47">
        <v>1.0</v>
      </c>
      <c r="F16" s="31"/>
      <c r="G16" s="48">
        <f t="shared" si="1"/>
        <v>42000</v>
      </c>
      <c r="H16" s="31"/>
      <c r="I16" s="49">
        <f t="shared" si="2"/>
        <v>21000</v>
      </c>
      <c r="J16" s="23"/>
      <c r="K16" s="23"/>
      <c r="L16" s="23"/>
      <c r="M16" s="23"/>
      <c r="N16" s="23"/>
      <c r="O16" s="23"/>
      <c r="P16" s="23"/>
      <c r="Q16" s="23"/>
      <c r="R16" s="23"/>
      <c r="S16" s="23"/>
      <c r="T16" s="23"/>
      <c r="U16" s="23"/>
      <c r="V16" s="23"/>
      <c r="W16" s="23"/>
      <c r="X16" s="23"/>
      <c r="Y16" s="23"/>
      <c r="Z16" s="23"/>
    </row>
    <row r="17" ht="14.25" customHeight="1">
      <c r="A17" s="43" t="s">
        <v>83</v>
      </c>
      <c r="B17" s="44" t="s">
        <v>82</v>
      </c>
      <c r="C17" s="45" t="s">
        <v>72</v>
      </c>
      <c r="D17" s="46">
        <v>46000.0</v>
      </c>
      <c r="E17" s="47">
        <v>1.0</v>
      </c>
      <c r="F17" s="31"/>
      <c r="G17" s="48">
        <f t="shared" si="1"/>
        <v>46000</v>
      </c>
      <c r="H17" s="31"/>
      <c r="I17" s="49">
        <f t="shared" si="2"/>
        <v>23000</v>
      </c>
      <c r="J17" s="23"/>
      <c r="K17" s="23"/>
      <c r="L17" s="23"/>
      <c r="M17" s="23"/>
      <c r="N17" s="23"/>
      <c r="O17" s="23"/>
      <c r="P17" s="23"/>
      <c r="Q17" s="23"/>
      <c r="R17" s="23"/>
      <c r="S17" s="23"/>
      <c r="T17" s="23"/>
      <c r="U17" s="23"/>
      <c r="V17" s="23"/>
      <c r="W17" s="23"/>
      <c r="X17" s="23"/>
      <c r="Y17" s="23"/>
      <c r="Z17" s="23"/>
    </row>
    <row r="18" ht="14.25" customHeight="1">
      <c r="A18" s="43"/>
      <c r="B18" s="44"/>
      <c r="C18" s="50"/>
      <c r="D18" s="51"/>
      <c r="E18" s="52"/>
      <c r="F18" s="31"/>
      <c r="G18" s="48">
        <f t="shared" si="1"/>
        <v>0</v>
      </c>
      <c r="H18" s="31"/>
      <c r="I18" s="49">
        <f t="shared" si="2"/>
        <v>0</v>
      </c>
      <c r="J18" s="23"/>
      <c r="K18" s="23"/>
      <c r="L18" s="23"/>
      <c r="M18" s="23"/>
      <c r="N18" s="23"/>
      <c r="O18" s="23"/>
      <c r="P18" s="23"/>
      <c r="Q18" s="23"/>
      <c r="R18" s="23"/>
      <c r="S18" s="23"/>
      <c r="T18" s="23"/>
      <c r="U18" s="23"/>
      <c r="V18" s="23"/>
      <c r="W18" s="23"/>
      <c r="X18" s="23"/>
      <c r="Y18" s="23"/>
      <c r="Z18" s="24"/>
    </row>
    <row r="19" ht="14.25" customHeight="1">
      <c r="A19" s="43"/>
      <c r="B19" s="44"/>
      <c r="C19" s="50"/>
      <c r="D19" s="51"/>
      <c r="E19" s="52"/>
      <c r="F19" s="31"/>
      <c r="G19" s="48">
        <f t="shared" si="1"/>
        <v>0</v>
      </c>
      <c r="H19" s="31"/>
      <c r="I19" s="49">
        <f t="shared" si="2"/>
        <v>0</v>
      </c>
      <c r="J19" s="23"/>
      <c r="K19" s="23"/>
      <c r="L19" s="23"/>
      <c r="M19" s="23"/>
      <c r="N19" s="23"/>
      <c r="O19" s="23"/>
      <c r="P19" s="23"/>
      <c r="Q19" s="23"/>
      <c r="R19" s="23"/>
      <c r="S19" s="23"/>
      <c r="T19" s="23"/>
      <c r="U19" s="23"/>
      <c r="V19" s="23"/>
      <c r="W19" s="23"/>
      <c r="X19" s="23"/>
      <c r="Y19" s="23"/>
      <c r="Z19" s="24"/>
    </row>
    <row r="20" ht="14.25" customHeight="1">
      <c r="A20" s="43"/>
      <c r="B20" s="44"/>
      <c r="C20" s="50"/>
      <c r="D20" s="51"/>
      <c r="E20" s="52"/>
      <c r="F20" s="31"/>
      <c r="G20" s="48">
        <f t="shared" si="1"/>
        <v>0</v>
      </c>
      <c r="H20" s="31"/>
      <c r="I20" s="49">
        <f t="shared" si="2"/>
        <v>0</v>
      </c>
      <c r="J20" s="23"/>
      <c r="K20" s="23"/>
      <c r="L20" s="23"/>
      <c r="M20" s="23"/>
      <c r="N20" s="23"/>
      <c r="O20" s="23"/>
      <c r="P20" s="23"/>
      <c r="Q20" s="23"/>
      <c r="R20" s="23"/>
      <c r="S20" s="23"/>
      <c r="T20" s="23"/>
      <c r="U20" s="23"/>
      <c r="V20" s="23"/>
      <c r="W20" s="23"/>
      <c r="X20" s="23"/>
      <c r="Y20" s="23"/>
      <c r="Z20" s="24"/>
    </row>
    <row r="21" ht="14.25" customHeight="1">
      <c r="A21" s="43"/>
      <c r="B21" s="44"/>
      <c r="C21" s="50"/>
      <c r="D21" s="51"/>
      <c r="E21" s="52"/>
      <c r="F21" s="31"/>
      <c r="G21" s="48">
        <f t="shared" si="1"/>
        <v>0</v>
      </c>
      <c r="H21" s="31"/>
      <c r="I21" s="49">
        <f t="shared" si="2"/>
        <v>0</v>
      </c>
      <c r="J21" s="23"/>
      <c r="K21" s="23"/>
      <c r="L21" s="23"/>
      <c r="M21" s="23"/>
      <c r="N21" s="23"/>
      <c r="O21" s="23"/>
      <c r="P21" s="23"/>
      <c r="Q21" s="23"/>
      <c r="R21" s="23"/>
      <c r="S21" s="23"/>
      <c r="T21" s="23"/>
      <c r="U21" s="23"/>
      <c r="V21" s="23"/>
      <c r="W21" s="23"/>
      <c r="X21" s="23"/>
      <c r="Y21" s="23"/>
      <c r="Z21" s="24"/>
    </row>
    <row r="22" ht="14.25" customHeight="1">
      <c r="A22" s="43"/>
      <c r="B22" s="44"/>
      <c r="C22" s="50"/>
      <c r="D22" s="51"/>
      <c r="E22" s="52"/>
      <c r="F22" s="31"/>
      <c r="G22" s="48">
        <f t="shared" si="1"/>
        <v>0</v>
      </c>
      <c r="H22" s="31"/>
      <c r="I22" s="49">
        <f t="shared" si="2"/>
        <v>0</v>
      </c>
      <c r="J22" s="23"/>
      <c r="K22" s="23"/>
      <c r="L22" s="23"/>
      <c r="M22" s="23"/>
      <c r="N22" s="23"/>
      <c r="O22" s="23"/>
      <c r="P22" s="23"/>
      <c r="Q22" s="23"/>
      <c r="R22" s="23"/>
      <c r="S22" s="23"/>
      <c r="T22" s="23"/>
      <c r="U22" s="23"/>
      <c r="V22" s="23"/>
      <c r="W22" s="23"/>
      <c r="X22" s="23"/>
      <c r="Y22" s="23"/>
      <c r="Z22" s="24"/>
    </row>
    <row r="23" ht="14.25" customHeight="1">
      <c r="A23" s="43"/>
      <c r="B23" s="44"/>
      <c r="C23" s="50"/>
      <c r="D23" s="51"/>
      <c r="E23" s="52"/>
      <c r="F23" s="31"/>
      <c r="G23" s="48">
        <f t="shared" si="1"/>
        <v>0</v>
      </c>
      <c r="H23" s="31"/>
      <c r="I23" s="49">
        <f t="shared" si="2"/>
        <v>0</v>
      </c>
      <c r="J23" s="23"/>
      <c r="K23" s="23"/>
      <c r="L23" s="23"/>
      <c r="M23" s="23"/>
      <c r="N23" s="23"/>
      <c r="O23" s="23"/>
      <c r="P23" s="23"/>
      <c r="Q23" s="23"/>
      <c r="R23" s="23"/>
      <c r="S23" s="23"/>
      <c r="T23" s="23"/>
      <c r="U23" s="23"/>
      <c r="V23" s="23"/>
      <c r="W23" s="23"/>
      <c r="X23" s="23"/>
      <c r="Y23" s="23"/>
      <c r="Z23" s="24"/>
    </row>
    <row r="24" ht="14.25" customHeight="1">
      <c r="A24" s="43"/>
      <c r="B24" s="44"/>
      <c r="C24" s="50"/>
      <c r="D24" s="51"/>
      <c r="E24" s="52"/>
      <c r="F24" s="31"/>
      <c r="G24" s="48">
        <f t="shared" si="1"/>
        <v>0</v>
      </c>
      <c r="H24" s="31"/>
      <c r="I24" s="49">
        <f t="shared" si="2"/>
        <v>0</v>
      </c>
      <c r="J24" s="23"/>
      <c r="K24" s="23"/>
      <c r="L24" s="23"/>
      <c r="M24" s="23"/>
      <c r="N24" s="23"/>
      <c r="O24" s="23"/>
      <c r="P24" s="23"/>
      <c r="Q24" s="23"/>
      <c r="R24" s="23"/>
      <c r="S24" s="23"/>
      <c r="T24" s="23"/>
      <c r="U24" s="23"/>
      <c r="V24" s="23"/>
      <c r="W24" s="23"/>
      <c r="X24" s="23"/>
      <c r="Y24" s="23"/>
      <c r="Z24" s="24"/>
    </row>
    <row r="25" ht="14.25" customHeight="1">
      <c r="A25" s="43"/>
      <c r="B25" s="44"/>
      <c r="C25" s="50"/>
      <c r="D25" s="51"/>
      <c r="E25" s="52"/>
      <c r="F25" s="31"/>
      <c r="G25" s="48">
        <f t="shared" si="1"/>
        <v>0</v>
      </c>
      <c r="H25" s="31"/>
      <c r="I25" s="49">
        <f t="shared" si="2"/>
        <v>0</v>
      </c>
      <c r="J25" s="23"/>
      <c r="K25" s="23"/>
      <c r="L25" s="23"/>
      <c r="M25" s="23"/>
      <c r="N25" s="23"/>
      <c r="O25" s="23"/>
      <c r="P25" s="23"/>
      <c r="Q25" s="23"/>
      <c r="R25" s="23"/>
      <c r="S25" s="23"/>
      <c r="T25" s="23"/>
      <c r="U25" s="23"/>
      <c r="V25" s="23"/>
      <c r="W25" s="23"/>
      <c r="X25" s="23"/>
      <c r="Y25" s="23"/>
      <c r="Z25" s="24"/>
    </row>
    <row r="26" ht="14.25" customHeight="1">
      <c r="A26" s="43"/>
      <c r="B26" s="44"/>
      <c r="C26" s="50"/>
      <c r="D26" s="51"/>
      <c r="E26" s="52"/>
      <c r="F26" s="31"/>
      <c r="G26" s="48">
        <f t="shared" si="1"/>
        <v>0</v>
      </c>
      <c r="H26" s="31"/>
      <c r="I26" s="49">
        <f t="shared" si="2"/>
        <v>0</v>
      </c>
      <c r="J26" s="23"/>
      <c r="K26" s="23"/>
      <c r="L26" s="23"/>
      <c r="M26" s="23"/>
      <c r="N26" s="23"/>
      <c r="O26" s="23"/>
      <c r="P26" s="23"/>
      <c r="Q26" s="23"/>
      <c r="R26" s="23"/>
      <c r="S26" s="23"/>
      <c r="T26" s="23"/>
      <c r="U26" s="23"/>
      <c r="V26" s="23"/>
      <c r="W26" s="23"/>
      <c r="X26" s="23"/>
      <c r="Y26" s="23"/>
      <c r="Z26" s="24"/>
    </row>
    <row r="27" ht="14.25" customHeight="1">
      <c r="A27" s="43"/>
      <c r="B27" s="44"/>
      <c r="C27" s="50"/>
      <c r="D27" s="51"/>
      <c r="E27" s="52"/>
      <c r="F27" s="31"/>
      <c r="G27" s="48">
        <f t="shared" si="1"/>
        <v>0</v>
      </c>
      <c r="H27" s="31"/>
      <c r="I27" s="49">
        <f t="shared" si="2"/>
        <v>0</v>
      </c>
      <c r="J27" s="23"/>
      <c r="K27" s="23"/>
      <c r="L27" s="23"/>
      <c r="M27" s="23"/>
      <c r="N27" s="23"/>
      <c r="O27" s="23"/>
      <c r="P27" s="23"/>
      <c r="Q27" s="23"/>
      <c r="R27" s="23"/>
      <c r="S27" s="23"/>
      <c r="T27" s="23"/>
      <c r="U27" s="23"/>
      <c r="V27" s="23"/>
      <c r="W27" s="23"/>
      <c r="X27" s="23"/>
      <c r="Y27" s="23"/>
      <c r="Z27" s="24"/>
    </row>
    <row r="28" ht="14.25" customHeight="1">
      <c r="A28" s="43"/>
      <c r="B28" s="44"/>
      <c r="C28" s="50"/>
      <c r="D28" s="51"/>
      <c r="E28" s="52"/>
      <c r="F28" s="31"/>
      <c r="G28" s="48">
        <f t="shared" si="1"/>
        <v>0</v>
      </c>
      <c r="H28" s="31"/>
      <c r="I28" s="49">
        <f t="shared" si="2"/>
        <v>0</v>
      </c>
      <c r="J28" s="23"/>
      <c r="K28" s="23"/>
      <c r="L28" s="23"/>
      <c r="M28" s="23"/>
      <c r="N28" s="23"/>
      <c r="O28" s="23"/>
      <c r="P28" s="23"/>
      <c r="Q28" s="23"/>
      <c r="R28" s="23"/>
      <c r="S28" s="23"/>
      <c r="T28" s="23"/>
      <c r="U28" s="23"/>
      <c r="V28" s="23"/>
      <c r="W28" s="23"/>
      <c r="X28" s="23"/>
      <c r="Y28" s="23"/>
      <c r="Z28" s="24"/>
    </row>
    <row r="29" ht="14.25" customHeight="1">
      <c r="A29" s="43"/>
      <c r="B29" s="44"/>
      <c r="C29" s="50"/>
      <c r="D29" s="51"/>
      <c r="E29" s="52"/>
      <c r="F29" s="31"/>
      <c r="G29" s="48">
        <f t="shared" si="1"/>
        <v>0</v>
      </c>
      <c r="H29" s="31"/>
      <c r="I29" s="49">
        <f t="shared" si="2"/>
        <v>0</v>
      </c>
      <c r="J29" s="23"/>
      <c r="K29" s="23"/>
      <c r="L29" s="23"/>
      <c r="M29" s="23"/>
      <c r="N29" s="23"/>
      <c r="O29" s="23"/>
      <c r="P29" s="23"/>
      <c r="Q29" s="23"/>
      <c r="R29" s="23"/>
      <c r="S29" s="23"/>
      <c r="T29" s="23"/>
      <c r="U29" s="23"/>
      <c r="V29" s="23"/>
      <c r="W29" s="23"/>
      <c r="X29" s="23"/>
      <c r="Y29" s="23"/>
      <c r="Z29" s="24"/>
    </row>
    <row r="30" ht="17.25" customHeight="1">
      <c r="A30" s="23"/>
      <c r="B30" s="32"/>
      <c r="C30" s="32"/>
      <c r="D30" s="23"/>
      <c r="E30" s="23"/>
      <c r="F30" s="32"/>
      <c r="G30" s="23"/>
      <c r="H30" s="23"/>
      <c r="I30" s="53"/>
      <c r="J30" s="24"/>
      <c r="K30" s="24"/>
      <c r="L30" s="24"/>
      <c r="M30" s="24"/>
      <c r="N30" s="24"/>
      <c r="O30" s="23"/>
      <c r="P30" s="23"/>
      <c r="Q30" s="23"/>
      <c r="R30" s="23"/>
      <c r="S30" s="23"/>
      <c r="T30" s="23"/>
      <c r="U30" s="23"/>
      <c r="V30" s="23"/>
      <c r="W30" s="23"/>
      <c r="X30" s="23"/>
      <c r="Y30" s="23"/>
      <c r="Z30" s="24"/>
    </row>
    <row r="31" ht="14.25" customHeight="1">
      <c r="A31" s="54"/>
      <c r="B31" s="55"/>
      <c r="C31" s="56"/>
      <c r="D31" s="57" t="s">
        <v>84</v>
      </c>
      <c r="E31" s="58"/>
      <c r="F31" s="58"/>
      <c r="G31" s="59">
        <f>SUM(G10:G29)</f>
        <v>324350</v>
      </c>
      <c r="H31" s="60"/>
      <c r="I31" s="61"/>
      <c r="J31" s="23"/>
      <c r="K31" s="23"/>
      <c r="L31" s="23"/>
      <c r="M31" s="23"/>
      <c r="N31" s="23"/>
      <c r="O31" s="23"/>
      <c r="P31" s="23"/>
      <c r="Q31" s="23"/>
      <c r="R31" s="23"/>
      <c r="S31" s="23"/>
      <c r="T31" s="23"/>
      <c r="U31" s="23"/>
      <c r="V31" s="23"/>
      <c r="W31" s="23"/>
      <c r="X31" s="23"/>
      <c r="Y31" s="23"/>
      <c r="Z31" s="24"/>
    </row>
    <row r="32" ht="19.5" customHeight="1">
      <c r="A32" s="62"/>
      <c r="C32" s="63"/>
      <c r="D32" s="23"/>
      <c r="E32" s="23"/>
      <c r="F32" s="23"/>
      <c r="G32" s="23"/>
      <c r="H32" s="23"/>
      <c r="I32" s="61"/>
      <c r="J32" s="23"/>
      <c r="K32" s="23"/>
      <c r="L32" s="64"/>
      <c r="M32" s="23"/>
      <c r="N32" s="23"/>
      <c r="O32" s="23"/>
      <c r="P32" s="23"/>
      <c r="Q32" s="23"/>
      <c r="R32" s="23"/>
      <c r="S32" s="23"/>
      <c r="T32" s="23"/>
      <c r="U32" s="23"/>
      <c r="V32" s="23"/>
      <c r="W32" s="23"/>
      <c r="X32" s="23"/>
      <c r="Y32" s="23"/>
      <c r="Z32" s="24"/>
    </row>
    <row r="33" ht="22.5" customHeight="1">
      <c r="A33" s="65"/>
      <c r="B33" s="66"/>
      <c r="C33" s="67"/>
      <c r="D33" s="68" t="s">
        <v>85</v>
      </c>
      <c r="E33" s="69"/>
      <c r="F33" s="69"/>
      <c r="G33" s="69"/>
      <c r="H33" s="70"/>
      <c r="I33" s="71">
        <f>SUM(I10:I29)</f>
        <v>162175</v>
      </c>
      <c r="J33" s="23"/>
      <c r="K33" s="23"/>
      <c r="L33" s="23"/>
      <c r="M33" s="23"/>
      <c r="N33" s="23"/>
      <c r="O33" s="23"/>
      <c r="P33" s="23"/>
      <c r="Q33" s="23"/>
      <c r="R33" s="23"/>
      <c r="S33" s="23"/>
      <c r="T33" s="23"/>
      <c r="U33" s="23"/>
      <c r="V33" s="23"/>
      <c r="W33" s="23"/>
      <c r="X33" s="23"/>
      <c r="Y33" s="23"/>
      <c r="Z33" s="24"/>
    </row>
    <row r="34" ht="21.0" customHeight="1">
      <c r="A34" s="72" t="s">
        <v>86</v>
      </c>
      <c r="B34" s="73"/>
      <c r="C34" s="73"/>
      <c r="D34" s="73"/>
      <c r="E34" s="73"/>
      <c r="F34" s="74"/>
      <c r="G34" s="73"/>
      <c r="H34" s="73"/>
      <c r="I34" s="75"/>
      <c r="J34" s="23"/>
      <c r="K34" s="23"/>
      <c r="L34" s="23"/>
      <c r="M34" s="23"/>
      <c r="N34" s="23"/>
      <c r="O34" s="23"/>
      <c r="P34" s="23"/>
      <c r="Q34" s="23"/>
      <c r="R34" s="23"/>
      <c r="S34" s="23"/>
      <c r="T34" s="23"/>
      <c r="U34" s="23"/>
      <c r="V34" s="23"/>
      <c r="W34" s="23"/>
      <c r="X34" s="23"/>
      <c r="Y34" s="23"/>
      <c r="Z34" s="24"/>
    </row>
    <row r="35" ht="18.0" customHeight="1">
      <c r="A35" s="39" t="s">
        <v>63</v>
      </c>
      <c r="B35" s="39" t="s">
        <v>64</v>
      </c>
      <c r="C35" s="39" t="s">
        <v>87</v>
      </c>
      <c r="D35" s="76" t="s">
        <v>88</v>
      </c>
      <c r="E35" s="40" t="s">
        <v>89</v>
      </c>
      <c r="F35" s="77"/>
      <c r="G35" s="77"/>
      <c r="H35" s="41"/>
      <c r="I35" s="42" t="s">
        <v>69</v>
      </c>
      <c r="J35" s="23"/>
      <c r="K35" s="23"/>
      <c r="L35" s="23"/>
      <c r="M35" s="23"/>
      <c r="N35" s="23"/>
      <c r="O35" s="23"/>
      <c r="P35" s="23"/>
      <c r="Q35" s="23"/>
      <c r="R35" s="23"/>
      <c r="S35" s="23"/>
      <c r="T35" s="23"/>
      <c r="U35" s="23"/>
      <c r="V35" s="23"/>
      <c r="W35" s="23"/>
      <c r="X35" s="23"/>
      <c r="Y35" s="23"/>
      <c r="Z35" s="24"/>
    </row>
    <row r="36" ht="14.25" customHeight="1">
      <c r="A36" s="43" t="str">
        <f t="shared" ref="A36:B36" si="3">A10</f>
        <v>JOHN DOE</v>
      </c>
      <c r="B36" s="44" t="str">
        <f t="shared" si="3"/>
        <v>Workforce Director</v>
      </c>
      <c r="C36" s="78">
        <f t="shared" ref="C36:C55" si="5">G10</f>
        <v>4000</v>
      </c>
      <c r="D36" s="79">
        <v>0.22</v>
      </c>
      <c r="E36" s="80">
        <f t="shared" ref="E36:E55" si="6">SUM(C36*D36)</f>
        <v>880</v>
      </c>
      <c r="F36" s="30"/>
      <c r="G36" s="30"/>
      <c r="H36" s="31"/>
      <c r="I36" s="49">
        <f t="shared" ref="I36:I55" si="7">SUM(E36/2)</f>
        <v>440</v>
      </c>
      <c r="J36" s="23"/>
      <c r="K36" s="23"/>
      <c r="L36" s="23"/>
      <c r="M36" s="23"/>
      <c r="N36" s="23"/>
      <c r="O36" s="23"/>
      <c r="P36" s="23"/>
      <c r="Q36" s="23"/>
      <c r="R36" s="23"/>
      <c r="S36" s="23"/>
      <c r="T36" s="23"/>
      <c r="U36" s="23"/>
      <c r="V36" s="23"/>
      <c r="W36" s="23"/>
      <c r="X36" s="23"/>
      <c r="Y36" s="23"/>
      <c r="Z36" s="24"/>
    </row>
    <row r="37" ht="14.25" customHeight="1">
      <c r="A37" s="43" t="str">
        <f t="shared" ref="A37:B37" si="4">A11</f>
        <v>GREG JOHNSON</v>
      </c>
      <c r="B37" s="44" t="str">
        <f t="shared" si="4"/>
        <v>Jobs Specialist</v>
      </c>
      <c r="C37" s="78">
        <f t="shared" si="5"/>
        <v>36850</v>
      </c>
      <c r="D37" s="79">
        <v>0.22</v>
      </c>
      <c r="E37" s="80">
        <f t="shared" si="6"/>
        <v>8107</v>
      </c>
      <c r="F37" s="30"/>
      <c r="G37" s="30"/>
      <c r="H37" s="31"/>
      <c r="I37" s="49">
        <f t="shared" si="7"/>
        <v>4053.5</v>
      </c>
      <c r="J37" s="23"/>
      <c r="K37" s="23"/>
      <c r="L37" s="23"/>
      <c r="M37" s="23"/>
      <c r="N37" s="23"/>
      <c r="O37" s="23"/>
      <c r="P37" s="23"/>
      <c r="Q37" s="23"/>
      <c r="R37" s="23"/>
      <c r="S37" s="23"/>
      <c r="T37" s="23"/>
      <c r="U37" s="23"/>
      <c r="V37" s="23"/>
      <c r="W37" s="23"/>
      <c r="X37" s="23"/>
      <c r="Y37" s="23"/>
      <c r="Z37" s="24"/>
    </row>
    <row r="38" ht="14.25" customHeight="1">
      <c r="A38" s="43" t="str">
        <f t="shared" ref="A38:B38" si="8">A12</f>
        <v>BETTY FORD</v>
      </c>
      <c r="B38" s="44" t="str">
        <f t="shared" si="8"/>
        <v>SNAP Coordinator</v>
      </c>
      <c r="C38" s="78">
        <f t="shared" si="5"/>
        <v>52000</v>
      </c>
      <c r="D38" s="79">
        <v>0.22</v>
      </c>
      <c r="E38" s="80">
        <f t="shared" si="6"/>
        <v>11440</v>
      </c>
      <c r="F38" s="30"/>
      <c r="G38" s="30"/>
      <c r="H38" s="31"/>
      <c r="I38" s="49">
        <f t="shared" si="7"/>
        <v>5720</v>
      </c>
      <c r="J38" s="23"/>
      <c r="K38" s="23"/>
      <c r="L38" s="23"/>
      <c r="M38" s="23"/>
      <c r="N38" s="23"/>
      <c r="O38" s="23"/>
      <c r="P38" s="23"/>
      <c r="Q38" s="23"/>
      <c r="R38" s="23"/>
      <c r="S38" s="23"/>
      <c r="T38" s="23"/>
      <c r="U38" s="23"/>
      <c r="V38" s="23"/>
      <c r="W38" s="23"/>
      <c r="X38" s="23"/>
      <c r="Y38" s="23"/>
      <c r="Z38" s="24"/>
    </row>
    <row r="39" ht="14.25" customHeight="1">
      <c r="A39" s="43" t="str">
        <f t="shared" ref="A39:B39" si="9">A13</f>
        <v>LINDA POPE</v>
      </c>
      <c r="B39" s="44" t="str">
        <f t="shared" si="9"/>
        <v>SNAP Coordinator</v>
      </c>
      <c r="C39" s="78">
        <f t="shared" si="5"/>
        <v>52000</v>
      </c>
      <c r="D39" s="79">
        <v>0.22</v>
      </c>
      <c r="E39" s="80">
        <f t="shared" si="6"/>
        <v>11440</v>
      </c>
      <c r="F39" s="30"/>
      <c r="G39" s="30"/>
      <c r="H39" s="31"/>
      <c r="I39" s="49">
        <f t="shared" si="7"/>
        <v>5720</v>
      </c>
      <c r="J39" s="23"/>
      <c r="K39" s="23"/>
      <c r="L39" s="23"/>
      <c r="M39" s="23"/>
      <c r="N39" s="23"/>
      <c r="O39" s="23"/>
      <c r="P39" s="23"/>
      <c r="Q39" s="23"/>
      <c r="R39" s="23"/>
      <c r="S39" s="23"/>
      <c r="T39" s="23"/>
      <c r="U39" s="23"/>
      <c r="V39" s="23"/>
      <c r="W39" s="23"/>
      <c r="X39" s="23"/>
      <c r="Y39" s="23"/>
      <c r="Z39" s="24"/>
    </row>
    <row r="40" ht="14.25" customHeight="1">
      <c r="A40" s="43" t="str">
        <f t="shared" ref="A40:B40" si="10">A14</f>
        <v>THOMAS JONES</v>
      </c>
      <c r="B40" s="44" t="str">
        <f t="shared" si="10"/>
        <v>Outreach Coordinator</v>
      </c>
      <c r="C40" s="78">
        <f t="shared" si="5"/>
        <v>45750</v>
      </c>
      <c r="D40" s="79">
        <v>0.22</v>
      </c>
      <c r="E40" s="80">
        <f t="shared" si="6"/>
        <v>10065</v>
      </c>
      <c r="F40" s="30"/>
      <c r="G40" s="30"/>
      <c r="H40" s="31"/>
      <c r="I40" s="49">
        <f t="shared" si="7"/>
        <v>5032.5</v>
      </c>
      <c r="J40" s="23"/>
      <c r="K40" s="23"/>
      <c r="L40" s="23"/>
      <c r="M40" s="23"/>
      <c r="N40" s="23"/>
      <c r="O40" s="23"/>
      <c r="P40" s="23"/>
      <c r="Q40" s="23"/>
      <c r="R40" s="23"/>
      <c r="S40" s="23"/>
      <c r="T40" s="23"/>
      <c r="U40" s="23"/>
      <c r="V40" s="23"/>
      <c r="W40" s="23"/>
      <c r="X40" s="23"/>
      <c r="Y40" s="23"/>
      <c r="Z40" s="24"/>
    </row>
    <row r="41" ht="14.25" customHeight="1">
      <c r="A41" s="43" t="str">
        <f t="shared" ref="A41:B41" si="11">A15</f>
        <v>MARIA SANTOS</v>
      </c>
      <c r="B41" s="44" t="str">
        <f t="shared" si="11"/>
        <v>Outreach Coordinator</v>
      </c>
      <c r="C41" s="78">
        <f t="shared" si="5"/>
        <v>45750</v>
      </c>
      <c r="D41" s="79">
        <v>0.22</v>
      </c>
      <c r="E41" s="80">
        <f t="shared" si="6"/>
        <v>10065</v>
      </c>
      <c r="F41" s="30"/>
      <c r="G41" s="30"/>
      <c r="H41" s="31"/>
      <c r="I41" s="49">
        <f t="shared" si="7"/>
        <v>5032.5</v>
      </c>
      <c r="J41" s="23"/>
      <c r="K41" s="23"/>
      <c r="L41" s="23"/>
      <c r="M41" s="23"/>
      <c r="N41" s="23"/>
      <c r="O41" s="23"/>
      <c r="P41" s="23"/>
      <c r="Q41" s="23"/>
      <c r="R41" s="23"/>
      <c r="S41" s="23"/>
      <c r="T41" s="23"/>
      <c r="U41" s="23"/>
      <c r="V41" s="23"/>
      <c r="W41" s="23"/>
      <c r="X41" s="23"/>
      <c r="Y41" s="23"/>
      <c r="Z41" s="24"/>
    </row>
    <row r="42" ht="14.25" customHeight="1">
      <c r="A42" s="43" t="str">
        <f t="shared" ref="A42:B42" si="12">A16</f>
        <v>JASON LEE</v>
      </c>
      <c r="B42" s="44" t="str">
        <f t="shared" si="12"/>
        <v>Case Manager</v>
      </c>
      <c r="C42" s="78">
        <f t="shared" si="5"/>
        <v>42000</v>
      </c>
      <c r="D42" s="79">
        <v>0.22</v>
      </c>
      <c r="E42" s="80">
        <f t="shared" si="6"/>
        <v>9240</v>
      </c>
      <c r="F42" s="30"/>
      <c r="G42" s="30"/>
      <c r="H42" s="31"/>
      <c r="I42" s="49">
        <f t="shared" si="7"/>
        <v>4620</v>
      </c>
      <c r="J42" s="23"/>
      <c r="K42" s="23"/>
      <c r="L42" s="23"/>
      <c r="M42" s="23"/>
      <c r="N42" s="23"/>
      <c r="O42" s="23"/>
      <c r="P42" s="23"/>
      <c r="Q42" s="23"/>
      <c r="R42" s="23"/>
      <c r="S42" s="23"/>
      <c r="T42" s="23"/>
      <c r="U42" s="23"/>
      <c r="V42" s="23"/>
      <c r="W42" s="23"/>
      <c r="X42" s="23"/>
      <c r="Y42" s="23"/>
      <c r="Z42" s="24"/>
    </row>
    <row r="43" ht="14.25" customHeight="1">
      <c r="A43" s="43" t="str">
        <f t="shared" ref="A43:B43" si="13">A17</f>
        <v>RHONDA BROWN</v>
      </c>
      <c r="B43" s="44" t="str">
        <f t="shared" si="13"/>
        <v>Case Manager</v>
      </c>
      <c r="C43" s="78">
        <f t="shared" si="5"/>
        <v>46000</v>
      </c>
      <c r="D43" s="79">
        <v>0.22</v>
      </c>
      <c r="E43" s="80">
        <f t="shared" si="6"/>
        <v>10120</v>
      </c>
      <c r="F43" s="30"/>
      <c r="G43" s="30"/>
      <c r="H43" s="31"/>
      <c r="I43" s="49">
        <f t="shared" si="7"/>
        <v>5060</v>
      </c>
      <c r="J43" s="23"/>
      <c r="K43" s="23"/>
      <c r="L43" s="23"/>
      <c r="M43" s="23"/>
      <c r="N43" s="23"/>
      <c r="O43" s="23"/>
      <c r="P43" s="23"/>
      <c r="Q43" s="23"/>
      <c r="R43" s="23"/>
      <c r="S43" s="23"/>
      <c r="T43" s="23"/>
      <c r="U43" s="23"/>
      <c r="V43" s="23"/>
      <c r="W43" s="23"/>
      <c r="X43" s="23"/>
      <c r="Y43" s="23"/>
      <c r="Z43" s="24"/>
    </row>
    <row r="44" ht="14.25" customHeight="1">
      <c r="A44" s="43" t="str">
        <f t="shared" ref="A44:B44" si="14">A18</f>
        <v/>
      </c>
      <c r="B44" s="44" t="str">
        <f t="shared" si="14"/>
        <v/>
      </c>
      <c r="C44" s="78">
        <f t="shared" si="5"/>
        <v>0</v>
      </c>
      <c r="D44" s="81"/>
      <c r="E44" s="80">
        <f t="shared" si="6"/>
        <v>0</v>
      </c>
      <c r="F44" s="30"/>
      <c r="G44" s="30"/>
      <c r="H44" s="31"/>
      <c r="I44" s="49">
        <f t="shared" si="7"/>
        <v>0</v>
      </c>
      <c r="J44" s="23"/>
      <c r="K44" s="23"/>
      <c r="L44" s="23"/>
      <c r="M44" s="23"/>
      <c r="N44" s="23"/>
      <c r="O44" s="23"/>
      <c r="P44" s="23"/>
      <c r="Q44" s="23"/>
      <c r="R44" s="23"/>
      <c r="S44" s="23"/>
      <c r="T44" s="23"/>
      <c r="U44" s="23"/>
      <c r="V44" s="23"/>
      <c r="W44" s="23"/>
      <c r="X44" s="23"/>
      <c r="Y44" s="23"/>
      <c r="Z44" s="24"/>
    </row>
    <row r="45" ht="14.25" customHeight="1">
      <c r="A45" s="43" t="str">
        <f t="shared" ref="A45:B45" si="15">A19</f>
        <v/>
      </c>
      <c r="B45" s="44" t="str">
        <f t="shared" si="15"/>
        <v/>
      </c>
      <c r="C45" s="78">
        <f t="shared" si="5"/>
        <v>0</v>
      </c>
      <c r="D45" s="81"/>
      <c r="E45" s="80">
        <f t="shared" si="6"/>
        <v>0</v>
      </c>
      <c r="F45" s="30"/>
      <c r="G45" s="30"/>
      <c r="H45" s="31"/>
      <c r="I45" s="49">
        <f t="shared" si="7"/>
        <v>0</v>
      </c>
      <c r="J45" s="23"/>
      <c r="K45" s="23"/>
      <c r="L45" s="23"/>
      <c r="M45" s="23"/>
      <c r="N45" s="23"/>
      <c r="O45" s="23"/>
      <c r="P45" s="23"/>
      <c r="Q45" s="23"/>
      <c r="R45" s="23"/>
      <c r="S45" s="23"/>
      <c r="T45" s="23"/>
      <c r="U45" s="23"/>
      <c r="V45" s="23"/>
      <c r="W45" s="23"/>
      <c r="X45" s="23"/>
      <c r="Y45" s="23"/>
      <c r="Z45" s="24"/>
    </row>
    <row r="46" ht="14.25" customHeight="1">
      <c r="A46" s="43" t="str">
        <f t="shared" ref="A46:B46" si="16">A20</f>
        <v/>
      </c>
      <c r="B46" s="44" t="str">
        <f t="shared" si="16"/>
        <v/>
      </c>
      <c r="C46" s="78">
        <f t="shared" si="5"/>
        <v>0</v>
      </c>
      <c r="D46" s="81"/>
      <c r="E46" s="80">
        <f t="shared" si="6"/>
        <v>0</v>
      </c>
      <c r="F46" s="30"/>
      <c r="G46" s="30"/>
      <c r="H46" s="31"/>
      <c r="I46" s="49">
        <f t="shared" si="7"/>
        <v>0</v>
      </c>
      <c r="J46" s="23"/>
      <c r="K46" s="23"/>
      <c r="L46" s="23"/>
      <c r="M46" s="23"/>
      <c r="N46" s="23"/>
      <c r="O46" s="23"/>
      <c r="P46" s="23"/>
      <c r="Q46" s="23"/>
      <c r="R46" s="23"/>
      <c r="S46" s="23"/>
      <c r="T46" s="23"/>
      <c r="U46" s="23"/>
      <c r="V46" s="23"/>
      <c r="W46" s="23"/>
      <c r="X46" s="23"/>
      <c r="Y46" s="23"/>
      <c r="Z46" s="24"/>
    </row>
    <row r="47" ht="14.25" customHeight="1">
      <c r="A47" s="43" t="str">
        <f t="shared" ref="A47:B47" si="17">A21</f>
        <v/>
      </c>
      <c r="B47" s="44" t="str">
        <f t="shared" si="17"/>
        <v/>
      </c>
      <c r="C47" s="78">
        <f t="shared" si="5"/>
        <v>0</v>
      </c>
      <c r="D47" s="81"/>
      <c r="E47" s="80">
        <f t="shared" si="6"/>
        <v>0</v>
      </c>
      <c r="F47" s="30"/>
      <c r="G47" s="30"/>
      <c r="H47" s="31"/>
      <c r="I47" s="49">
        <f t="shared" si="7"/>
        <v>0</v>
      </c>
      <c r="J47" s="23"/>
      <c r="K47" s="23"/>
      <c r="L47" s="23"/>
      <c r="M47" s="23"/>
      <c r="N47" s="23"/>
      <c r="O47" s="23"/>
      <c r="P47" s="23"/>
      <c r="Q47" s="23"/>
      <c r="R47" s="23"/>
      <c r="S47" s="23"/>
      <c r="T47" s="23"/>
      <c r="U47" s="23"/>
      <c r="V47" s="23"/>
      <c r="W47" s="23"/>
      <c r="X47" s="23"/>
      <c r="Y47" s="23"/>
      <c r="Z47" s="24"/>
    </row>
    <row r="48" ht="14.25" customHeight="1">
      <c r="A48" s="43" t="str">
        <f t="shared" ref="A48:B48" si="18">A22</f>
        <v/>
      </c>
      <c r="B48" s="44" t="str">
        <f t="shared" si="18"/>
        <v/>
      </c>
      <c r="C48" s="78">
        <f t="shared" si="5"/>
        <v>0</v>
      </c>
      <c r="D48" s="81"/>
      <c r="E48" s="80">
        <f t="shared" si="6"/>
        <v>0</v>
      </c>
      <c r="F48" s="30"/>
      <c r="G48" s="30"/>
      <c r="H48" s="31"/>
      <c r="I48" s="49">
        <f t="shared" si="7"/>
        <v>0</v>
      </c>
      <c r="J48" s="23"/>
      <c r="K48" s="23"/>
      <c r="L48" s="23"/>
      <c r="M48" s="23"/>
      <c r="N48" s="23"/>
      <c r="O48" s="23"/>
      <c r="P48" s="23"/>
      <c r="Q48" s="23"/>
      <c r="R48" s="23"/>
      <c r="S48" s="23"/>
      <c r="T48" s="23"/>
      <c r="U48" s="23"/>
      <c r="V48" s="23"/>
      <c r="W48" s="23"/>
      <c r="X48" s="23"/>
      <c r="Y48" s="23"/>
      <c r="Z48" s="24"/>
    </row>
    <row r="49" ht="14.25" customHeight="1">
      <c r="A49" s="43" t="str">
        <f t="shared" ref="A49:B49" si="19">A23</f>
        <v/>
      </c>
      <c r="B49" s="44" t="str">
        <f t="shared" si="19"/>
        <v/>
      </c>
      <c r="C49" s="78">
        <f t="shared" si="5"/>
        <v>0</v>
      </c>
      <c r="D49" s="81"/>
      <c r="E49" s="80">
        <f t="shared" si="6"/>
        <v>0</v>
      </c>
      <c r="F49" s="30"/>
      <c r="G49" s="30"/>
      <c r="H49" s="31"/>
      <c r="I49" s="49">
        <f t="shared" si="7"/>
        <v>0</v>
      </c>
      <c r="J49" s="23"/>
      <c r="K49" s="23"/>
      <c r="L49" s="23"/>
      <c r="M49" s="23"/>
      <c r="N49" s="23"/>
      <c r="O49" s="23"/>
      <c r="P49" s="23"/>
      <c r="Q49" s="23"/>
      <c r="R49" s="23"/>
      <c r="S49" s="23"/>
      <c r="T49" s="23"/>
      <c r="U49" s="23"/>
      <c r="V49" s="23"/>
      <c r="W49" s="23"/>
      <c r="X49" s="23"/>
      <c r="Y49" s="23"/>
      <c r="Z49" s="24"/>
    </row>
    <row r="50" ht="14.25" customHeight="1">
      <c r="A50" s="43" t="str">
        <f t="shared" ref="A50:B50" si="20">A24</f>
        <v/>
      </c>
      <c r="B50" s="44" t="str">
        <f t="shared" si="20"/>
        <v/>
      </c>
      <c r="C50" s="78">
        <f t="shared" si="5"/>
        <v>0</v>
      </c>
      <c r="D50" s="81"/>
      <c r="E50" s="80">
        <f t="shared" si="6"/>
        <v>0</v>
      </c>
      <c r="F50" s="30"/>
      <c r="G50" s="30"/>
      <c r="H50" s="31"/>
      <c r="I50" s="49">
        <f t="shared" si="7"/>
        <v>0</v>
      </c>
      <c r="J50" s="23"/>
      <c r="K50" s="23"/>
      <c r="L50" s="23"/>
      <c r="M50" s="23"/>
      <c r="N50" s="23"/>
      <c r="O50" s="23"/>
      <c r="P50" s="23"/>
      <c r="Q50" s="23"/>
      <c r="R50" s="23"/>
      <c r="S50" s="23"/>
      <c r="T50" s="23"/>
      <c r="U50" s="23"/>
      <c r="V50" s="23"/>
      <c r="W50" s="23"/>
      <c r="X50" s="23"/>
      <c r="Y50" s="23"/>
      <c r="Z50" s="24"/>
    </row>
    <row r="51" ht="14.25" customHeight="1">
      <c r="A51" s="43" t="str">
        <f t="shared" ref="A51:B51" si="21">A25</f>
        <v/>
      </c>
      <c r="B51" s="44" t="str">
        <f t="shared" si="21"/>
        <v/>
      </c>
      <c r="C51" s="78">
        <f t="shared" si="5"/>
        <v>0</v>
      </c>
      <c r="D51" s="81"/>
      <c r="E51" s="80">
        <f t="shared" si="6"/>
        <v>0</v>
      </c>
      <c r="F51" s="30"/>
      <c r="G51" s="30"/>
      <c r="H51" s="31"/>
      <c r="I51" s="49">
        <f t="shared" si="7"/>
        <v>0</v>
      </c>
      <c r="J51" s="23"/>
      <c r="K51" s="23"/>
      <c r="L51" s="23"/>
      <c r="M51" s="23"/>
      <c r="N51" s="23"/>
      <c r="O51" s="23"/>
      <c r="P51" s="23"/>
      <c r="Q51" s="23"/>
      <c r="R51" s="23"/>
      <c r="S51" s="23"/>
      <c r="T51" s="23"/>
      <c r="U51" s="23"/>
      <c r="V51" s="23"/>
      <c r="W51" s="23"/>
      <c r="X51" s="23"/>
      <c r="Y51" s="23"/>
      <c r="Z51" s="24"/>
    </row>
    <row r="52" ht="14.25" customHeight="1">
      <c r="A52" s="43" t="str">
        <f t="shared" ref="A52:B52" si="22">A26</f>
        <v/>
      </c>
      <c r="B52" s="44" t="str">
        <f t="shared" si="22"/>
        <v/>
      </c>
      <c r="C52" s="78">
        <f t="shared" si="5"/>
        <v>0</v>
      </c>
      <c r="D52" s="81"/>
      <c r="E52" s="80">
        <f t="shared" si="6"/>
        <v>0</v>
      </c>
      <c r="F52" s="30"/>
      <c r="G52" s="30"/>
      <c r="H52" s="31"/>
      <c r="I52" s="49">
        <f t="shared" si="7"/>
        <v>0</v>
      </c>
      <c r="J52" s="23"/>
      <c r="K52" s="23"/>
      <c r="L52" s="23"/>
      <c r="M52" s="23"/>
      <c r="N52" s="23"/>
      <c r="O52" s="23"/>
      <c r="P52" s="23"/>
      <c r="Q52" s="23"/>
      <c r="R52" s="23"/>
      <c r="S52" s="23"/>
      <c r="T52" s="23"/>
      <c r="U52" s="23"/>
      <c r="V52" s="23"/>
      <c r="W52" s="23"/>
      <c r="X52" s="23"/>
      <c r="Y52" s="23"/>
      <c r="Z52" s="24"/>
    </row>
    <row r="53" ht="14.25" customHeight="1">
      <c r="A53" s="43" t="str">
        <f t="shared" ref="A53:B53" si="23">A27</f>
        <v/>
      </c>
      <c r="B53" s="44" t="str">
        <f t="shared" si="23"/>
        <v/>
      </c>
      <c r="C53" s="78">
        <f t="shared" si="5"/>
        <v>0</v>
      </c>
      <c r="D53" s="81"/>
      <c r="E53" s="80">
        <f t="shared" si="6"/>
        <v>0</v>
      </c>
      <c r="F53" s="30"/>
      <c r="G53" s="30"/>
      <c r="H53" s="31"/>
      <c r="I53" s="49">
        <f t="shared" si="7"/>
        <v>0</v>
      </c>
      <c r="J53" s="23"/>
      <c r="K53" s="23"/>
      <c r="L53" s="23"/>
      <c r="M53" s="23"/>
      <c r="N53" s="23"/>
      <c r="O53" s="23"/>
      <c r="P53" s="23"/>
      <c r="Q53" s="23"/>
      <c r="R53" s="23"/>
      <c r="S53" s="23"/>
      <c r="T53" s="23"/>
      <c r="U53" s="23"/>
      <c r="V53" s="23"/>
      <c r="W53" s="23"/>
      <c r="X53" s="23"/>
      <c r="Y53" s="23"/>
      <c r="Z53" s="24"/>
    </row>
    <row r="54" ht="14.25" customHeight="1">
      <c r="A54" s="43" t="str">
        <f t="shared" ref="A54:B54" si="24">A28</f>
        <v/>
      </c>
      <c r="B54" s="44" t="str">
        <f t="shared" si="24"/>
        <v/>
      </c>
      <c r="C54" s="78">
        <f t="shared" si="5"/>
        <v>0</v>
      </c>
      <c r="D54" s="81"/>
      <c r="E54" s="80">
        <f t="shared" si="6"/>
        <v>0</v>
      </c>
      <c r="F54" s="30"/>
      <c r="G54" s="30"/>
      <c r="H54" s="31"/>
      <c r="I54" s="49">
        <f t="shared" si="7"/>
        <v>0</v>
      </c>
      <c r="J54" s="23"/>
      <c r="K54" s="23"/>
      <c r="L54" s="23"/>
      <c r="M54" s="23"/>
      <c r="N54" s="23"/>
      <c r="O54" s="23"/>
      <c r="P54" s="23"/>
      <c r="Q54" s="23"/>
      <c r="R54" s="23"/>
      <c r="S54" s="23"/>
      <c r="T54" s="23"/>
      <c r="U54" s="23"/>
      <c r="V54" s="23"/>
      <c r="W54" s="23"/>
      <c r="X54" s="23"/>
      <c r="Y54" s="23"/>
      <c r="Z54" s="24"/>
    </row>
    <row r="55" ht="14.25" customHeight="1">
      <c r="A55" s="43" t="str">
        <f t="shared" ref="A55:B55" si="25">A29</f>
        <v/>
      </c>
      <c r="B55" s="44" t="str">
        <f t="shared" si="25"/>
        <v/>
      </c>
      <c r="C55" s="78">
        <f t="shared" si="5"/>
        <v>0</v>
      </c>
      <c r="D55" s="81"/>
      <c r="E55" s="80">
        <f t="shared" si="6"/>
        <v>0</v>
      </c>
      <c r="F55" s="30"/>
      <c r="G55" s="30"/>
      <c r="H55" s="31"/>
      <c r="I55" s="49">
        <f t="shared" si="7"/>
        <v>0</v>
      </c>
      <c r="J55" s="23"/>
      <c r="K55" s="23"/>
      <c r="L55" s="23"/>
      <c r="M55" s="23"/>
      <c r="N55" s="23"/>
      <c r="O55" s="23"/>
      <c r="P55" s="23"/>
      <c r="Q55" s="23"/>
      <c r="R55" s="23"/>
      <c r="S55" s="23"/>
      <c r="T55" s="23"/>
      <c r="U55" s="23"/>
      <c r="V55" s="23"/>
      <c r="W55" s="23"/>
      <c r="X55" s="23"/>
      <c r="Y55" s="23"/>
      <c r="Z55" s="24"/>
    </row>
    <row r="56" ht="18.75" customHeight="1">
      <c r="A56" s="23"/>
      <c r="B56" s="32"/>
      <c r="C56" s="82"/>
      <c r="D56" s="83"/>
      <c r="E56" s="33"/>
      <c r="F56" s="33"/>
      <c r="G56" s="33"/>
      <c r="H56" s="33"/>
      <c r="I56" s="84"/>
      <c r="J56" s="23"/>
      <c r="K56" s="23"/>
      <c r="L56" s="23"/>
      <c r="M56" s="23"/>
      <c r="N56" s="23"/>
      <c r="O56" s="23"/>
      <c r="P56" s="23"/>
      <c r="Q56" s="23"/>
      <c r="R56" s="23"/>
      <c r="S56" s="23"/>
      <c r="T56" s="23"/>
      <c r="U56" s="23"/>
      <c r="V56" s="23"/>
      <c r="W56" s="23"/>
      <c r="X56" s="23"/>
      <c r="Y56" s="23"/>
      <c r="Z56" s="24"/>
    </row>
    <row r="57" ht="18.75" customHeight="1">
      <c r="A57" s="54"/>
      <c r="B57" s="55"/>
      <c r="C57" s="56"/>
      <c r="D57" s="85" t="s">
        <v>90</v>
      </c>
      <c r="E57" s="58"/>
      <c r="F57" s="86">
        <f>SUM(E36:E55)</f>
        <v>71357</v>
      </c>
      <c r="G57" s="87"/>
      <c r="H57" s="60"/>
      <c r="I57" s="61"/>
      <c r="J57" s="23"/>
      <c r="K57" s="23"/>
      <c r="L57" s="23"/>
      <c r="M57" s="23"/>
      <c r="N57" s="23"/>
      <c r="O57" s="23"/>
      <c r="P57" s="23"/>
      <c r="Q57" s="23"/>
      <c r="R57" s="23"/>
      <c r="S57" s="23"/>
      <c r="T57" s="23"/>
      <c r="U57" s="23"/>
      <c r="V57" s="23"/>
      <c r="W57" s="23"/>
      <c r="X57" s="23"/>
      <c r="Y57" s="23"/>
      <c r="Z57" s="24"/>
    </row>
    <row r="58" ht="18.75" customHeight="1">
      <c r="A58" s="62"/>
      <c r="C58" s="63"/>
      <c r="D58" s="88"/>
      <c r="E58" s="32"/>
      <c r="F58" s="32"/>
      <c r="G58" s="32"/>
      <c r="H58" s="89"/>
      <c r="I58" s="61"/>
      <c r="J58" s="23"/>
      <c r="K58" s="23"/>
      <c r="L58" s="23"/>
      <c r="M58" s="23"/>
      <c r="N58" s="23"/>
      <c r="O58" s="23"/>
      <c r="P58" s="23"/>
      <c r="Q58" s="23"/>
      <c r="R58" s="23"/>
      <c r="S58" s="23"/>
      <c r="T58" s="23"/>
      <c r="U58" s="23"/>
      <c r="V58" s="23"/>
      <c r="W58" s="23"/>
      <c r="X58" s="23"/>
      <c r="Y58" s="23"/>
      <c r="Z58" s="24"/>
    </row>
    <row r="59" ht="18.75" customHeight="1">
      <c r="A59" s="90"/>
      <c r="B59" s="91"/>
      <c r="C59" s="92"/>
      <c r="D59" s="57" t="s">
        <v>91</v>
      </c>
      <c r="E59" s="58"/>
      <c r="F59" s="58"/>
      <c r="G59" s="58"/>
      <c r="H59" s="93"/>
      <c r="I59" s="94">
        <f>SUM(I36:I55)</f>
        <v>35678.5</v>
      </c>
      <c r="J59" s="23"/>
      <c r="K59" s="23"/>
      <c r="L59" s="23"/>
      <c r="M59" s="23"/>
      <c r="N59" s="23"/>
      <c r="O59" s="23"/>
      <c r="P59" s="23"/>
      <c r="Q59" s="23"/>
      <c r="R59" s="23"/>
      <c r="S59" s="23"/>
      <c r="T59" s="23"/>
      <c r="U59" s="23"/>
      <c r="V59" s="23"/>
      <c r="W59" s="23"/>
      <c r="X59" s="23"/>
      <c r="Y59" s="23"/>
      <c r="Z59" s="24"/>
    </row>
    <row r="60" ht="21.0" customHeight="1">
      <c r="A60" s="34" t="s">
        <v>92</v>
      </c>
      <c r="B60" s="37"/>
      <c r="C60" s="36"/>
      <c r="D60" s="36"/>
      <c r="E60" s="36"/>
      <c r="F60" s="37"/>
      <c r="G60" s="36"/>
      <c r="H60" s="36"/>
      <c r="I60" s="95"/>
      <c r="J60" s="23"/>
      <c r="K60" s="23"/>
      <c r="L60" s="23"/>
      <c r="M60" s="23"/>
      <c r="N60" s="23"/>
      <c r="O60" s="23"/>
      <c r="P60" s="23"/>
      <c r="Q60" s="23"/>
      <c r="R60" s="23"/>
      <c r="S60" s="23"/>
      <c r="T60" s="23"/>
      <c r="U60" s="23"/>
      <c r="V60" s="23"/>
      <c r="W60" s="23"/>
      <c r="X60" s="23"/>
      <c r="Y60" s="23"/>
      <c r="Z60" s="24"/>
    </row>
    <row r="61" ht="17.25" customHeight="1">
      <c r="A61" s="96" t="s">
        <v>93</v>
      </c>
      <c r="B61" s="97"/>
      <c r="C61" s="96" t="s">
        <v>94</v>
      </c>
      <c r="D61" s="98"/>
      <c r="E61" s="97"/>
      <c r="F61" s="99" t="s">
        <v>95</v>
      </c>
      <c r="G61" s="100" t="s">
        <v>96</v>
      </c>
      <c r="H61" s="101" t="s">
        <v>97</v>
      </c>
      <c r="I61" s="42" t="s">
        <v>69</v>
      </c>
      <c r="J61" s="23"/>
      <c r="K61" s="23"/>
      <c r="L61" s="23"/>
      <c r="M61" s="23"/>
      <c r="N61" s="23"/>
      <c r="O61" s="23"/>
      <c r="P61" s="23"/>
      <c r="Q61" s="23"/>
      <c r="R61" s="23"/>
      <c r="S61" s="23"/>
      <c r="T61" s="23"/>
      <c r="U61" s="23"/>
      <c r="V61" s="23"/>
      <c r="W61" s="23"/>
      <c r="X61" s="23"/>
      <c r="Y61" s="23"/>
      <c r="Z61" s="24"/>
    </row>
    <row r="62" ht="14.25" customHeight="1">
      <c r="A62" s="102" t="s">
        <v>98</v>
      </c>
      <c r="B62" s="31"/>
      <c r="C62" s="102" t="s">
        <v>99</v>
      </c>
      <c r="D62" s="30"/>
      <c r="E62" s="31"/>
      <c r="F62" s="103">
        <v>687.49</v>
      </c>
      <c r="G62" s="104">
        <v>0.29</v>
      </c>
      <c r="H62" s="105">
        <f t="shared" ref="H62:H66" si="26">SUM(F62*G62)</f>
        <v>199.3721</v>
      </c>
      <c r="I62" s="106">
        <f t="shared" ref="I62:I66" si="27">SUM(H62/2)</f>
        <v>99.68605</v>
      </c>
      <c r="J62" s="23"/>
      <c r="K62" s="23"/>
      <c r="L62" s="23"/>
      <c r="M62" s="23"/>
      <c r="N62" s="23"/>
      <c r="O62" s="23"/>
      <c r="P62" s="23"/>
      <c r="Q62" s="23"/>
      <c r="R62" s="23"/>
      <c r="S62" s="23"/>
      <c r="T62" s="23"/>
      <c r="U62" s="23"/>
      <c r="V62" s="23"/>
      <c r="W62" s="23"/>
      <c r="X62" s="23"/>
      <c r="Y62" s="23"/>
      <c r="Z62" s="24"/>
    </row>
    <row r="63" ht="14.25" customHeight="1">
      <c r="A63" s="107"/>
      <c r="B63" s="31"/>
      <c r="C63" s="107"/>
      <c r="D63" s="30"/>
      <c r="E63" s="31"/>
      <c r="F63" s="108"/>
      <c r="G63" s="109"/>
      <c r="H63" s="105">
        <f t="shared" si="26"/>
        <v>0</v>
      </c>
      <c r="I63" s="106">
        <f t="shared" si="27"/>
        <v>0</v>
      </c>
      <c r="J63" s="23"/>
      <c r="K63" s="23"/>
      <c r="L63" s="23"/>
      <c r="M63" s="23"/>
      <c r="N63" s="23"/>
      <c r="O63" s="23"/>
      <c r="P63" s="23"/>
      <c r="Q63" s="23"/>
      <c r="R63" s="23"/>
      <c r="S63" s="23"/>
      <c r="T63" s="23"/>
      <c r="U63" s="23"/>
      <c r="V63" s="23"/>
      <c r="W63" s="23"/>
      <c r="X63" s="23"/>
      <c r="Y63" s="23"/>
      <c r="Z63" s="24"/>
    </row>
    <row r="64" ht="14.25" customHeight="1">
      <c r="A64" s="107"/>
      <c r="B64" s="31"/>
      <c r="C64" s="107"/>
      <c r="D64" s="30"/>
      <c r="E64" s="31"/>
      <c r="F64" s="108"/>
      <c r="G64" s="109"/>
      <c r="H64" s="105">
        <f t="shared" si="26"/>
        <v>0</v>
      </c>
      <c r="I64" s="106">
        <f t="shared" si="27"/>
        <v>0</v>
      </c>
      <c r="J64" s="23"/>
      <c r="K64" s="23"/>
      <c r="L64" s="23"/>
      <c r="M64" s="23"/>
      <c r="N64" s="23"/>
      <c r="O64" s="23"/>
      <c r="P64" s="23"/>
      <c r="Q64" s="23"/>
      <c r="R64" s="23"/>
      <c r="S64" s="23"/>
      <c r="T64" s="23"/>
      <c r="U64" s="23"/>
      <c r="V64" s="23"/>
      <c r="W64" s="23"/>
      <c r="X64" s="23"/>
      <c r="Y64" s="23"/>
      <c r="Z64" s="24"/>
    </row>
    <row r="65" ht="14.25" customHeight="1">
      <c r="A65" s="107"/>
      <c r="B65" s="31"/>
      <c r="C65" s="107"/>
      <c r="D65" s="30"/>
      <c r="E65" s="31"/>
      <c r="F65" s="108"/>
      <c r="G65" s="109"/>
      <c r="H65" s="105">
        <f t="shared" si="26"/>
        <v>0</v>
      </c>
      <c r="I65" s="106">
        <f t="shared" si="27"/>
        <v>0</v>
      </c>
      <c r="J65" s="23"/>
      <c r="K65" s="23"/>
      <c r="L65" s="23"/>
      <c r="M65" s="23"/>
      <c r="N65" s="23"/>
      <c r="O65" s="23"/>
      <c r="P65" s="23"/>
      <c r="Q65" s="23"/>
      <c r="R65" s="23"/>
      <c r="S65" s="23"/>
      <c r="T65" s="23"/>
      <c r="U65" s="23"/>
      <c r="V65" s="23"/>
      <c r="W65" s="23"/>
      <c r="X65" s="23"/>
      <c r="Y65" s="23"/>
      <c r="Z65" s="24"/>
    </row>
    <row r="66" ht="18.0" customHeight="1">
      <c r="A66" s="107"/>
      <c r="B66" s="31"/>
      <c r="C66" s="107"/>
      <c r="D66" s="30"/>
      <c r="E66" s="31"/>
      <c r="F66" s="108"/>
      <c r="G66" s="109"/>
      <c r="H66" s="105">
        <f t="shared" si="26"/>
        <v>0</v>
      </c>
      <c r="I66" s="106">
        <f t="shared" si="27"/>
        <v>0</v>
      </c>
      <c r="J66" s="23"/>
      <c r="K66" s="23"/>
      <c r="L66" s="23"/>
      <c r="M66" s="23"/>
      <c r="N66" s="23"/>
      <c r="O66" s="23"/>
      <c r="P66" s="23"/>
      <c r="Q66" s="23"/>
      <c r="R66" s="23"/>
      <c r="S66" s="23"/>
      <c r="T66" s="23"/>
      <c r="U66" s="23"/>
      <c r="V66" s="23"/>
      <c r="W66" s="23"/>
      <c r="X66" s="23"/>
      <c r="Y66" s="23"/>
      <c r="Z66" s="24"/>
    </row>
    <row r="67" ht="18.0" customHeight="1">
      <c r="A67" s="64"/>
      <c r="B67" s="110"/>
      <c r="C67" s="64"/>
      <c r="D67" s="111"/>
      <c r="E67" s="110"/>
      <c r="F67" s="110"/>
      <c r="G67" s="110"/>
      <c r="H67" s="112"/>
      <c r="I67" s="61"/>
      <c r="J67" s="23"/>
      <c r="K67" s="23"/>
      <c r="L67" s="23"/>
      <c r="M67" s="23"/>
      <c r="N67" s="23"/>
      <c r="O67" s="23"/>
      <c r="P67" s="23"/>
      <c r="Q67" s="23"/>
      <c r="R67" s="23"/>
      <c r="S67" s="23"/>
      <c r="T67" s="23"/>
      <c r="U67" s="23"/>
      <c r="V67" s="23"/>
      <c r="W67" s="23"/>
      <c r="X67" s="23"/>
      <c r="Y67" s="23"/>
      <c r="Z67" s="24"/>
    </row>
    <row r="68" ht="18.0" customHeight="1">
      <c r="A68" s="54"/>
      <c r="B68" s="55"/>
      <c r="C68" s="56"/>
      <c r="D68" s="57" t="s">
        <v>100</v>
      </c>
      <c r="E68" s="58"/>
      <c r="F68" s="58"/>
      <c r="G68" s="58"/>
      <c r="H68" s="113">
        <f>SUM(H62:H66)</f>
        <v>199.3721</v>
      </c>
      <c r="I68" s="61"/>
      <c r="J68" s="23"/>
      <c r="K68" s="23"/>
      <c r="L68" s="23"/>
      <c r="M68" s="23"/>
      <c r="N68" s="23"/>
      <c r="O68" s="23"/>
      <c r="P68" s="23"/>
      <c r="Q68" s="23"/>
      <c r="R68" s="23"/>
      <c r="S68" s="23"/>
      <c r="T68" s="23"/>
      <c r="U68" s="23"/>
      <c r="V68" s="23"/>
      <c r="W68" s="23"/>
      <c r="X68" s="23"/>
      <c r="Y68" s="23"/>
      <c r="Z68" s="24"/>
    </row>
    <row r="69" ht="18.0" customHeight="1">
      <c r="A69" s="62"/>
      <c r="C69" s="63"/>
      <c r="D69" s="23"/>
      <c r="E69" s="23"/>
      <c r="F69" s="32"/>
      <c r="G69" s="23"/>
      <c r="H69" s="23"/>
      <c r="I69" s="61"/>
      <c r="J69" s="23"/>
      <c r="K69" s="23"/>
      <c r="L69" s="23"/>
      <c r="M69" s="23"/>
      <c r="N69" s="23"/>
      <c r="O69" s="23"/>
      <c r="P69" s="23"/>
      <c r="Q69" s="23"/>
      <c r="R69" s="23"/>
      <c r="S69" s="23"/>
      <c r="T69" s="23"/>
      <c r="U69" s="23"/>
      <c r="V69" s="23"/>
      <c r="W69" s="23"/>
      <c r="X69" s="23"/>
      <c r="Y69" s="23"/>
      <c r="Z69" s="24"/>
    </row>
    <row r="70" ht="18.75" customHeight="1">
      <c r="A70" s="90"/>
      <c r="B70" s="91"/>
      <c r="C70" s="92"/>
      <c r="D70" s="114" t="s">
        <v>101</v>
      </c>
      <c r="E70" s="115"/>
      <c r="F70" s="116"/>
      <c r="G70" s="115"/>
      <c r="H70" s="115"/>
      <c r="I70" s="94">
        <f>SUM(I62:I66)</f>
        <v>99.68605</v>
      </c>
      <c r="J70" s="23"/>
      <c r="K70" s="23"/>
      <c r="L70" s="23"/>
      <c r="M70" s="23"/>
      <c r="N70" s="23"/>
      <c r="O70" s="23"/>
      <c r="P70" s="23"/>
      <c r="Q70" s="23"/>
      <c r="R70" s="23"/>
      <c r="S70" s="23"/>
      <c r="T70" s="23"/>
      <c r="U70" s="23"/>
      <c r="V70" s="23"/>
      <c r="W70" s="23"/>
      <c r="X70" s="23"/>
      <c r="Y70" s="23"/>
      <c r="Z70" s="24"/>
    </row>
    <row r="71" ht="21.0" customHeight="1">
      <c r="A71" s="34" t="s">
        <v>102</v>
      </c>
      <c r="B71" s="37"/>
      <c r="C71" s="36"/>
      <c r="D71" s="36"/>
      <c r="E71" s="36"/>
      <c r="F71" s="37"/>
      <c r="G71" s="36"/>
      <c r="H71" s="36"/>
      <c r="I71" s="95"/>
      <c r="J71" s="23"/>
      <c r="K71" s="23"/>
      <c r="L71" s="23"/>
      <c r="M71" s="23"/>
      <c r="N71" s="23"/>
      <c r="O71" s="23"/>
      <c r="P71" s="23"/>
      <c r="Q71" s="23"/>
      <c r="R71" s="23"/>
      <c r="S71" s="23"/>
      <c r="T71" s="23"/>
      <c r="U71" s="23"/>
      <c r="V71" s="23"/>
      <c r="W71" s="23"/>
      <c r="X71" s="23"/>
      <c r="Y71" s="23"/>
      <c r="Z71" s="24"/>
    </row>
    <row r="72" ht="19.5" customHeight="1">
      <c r="A72" s="96" t="s">
        <v>93</v>
      </c>
      <c r="B72" s="97"/>
      <c r="C72" s="96" t="s">
        <v>94</v>
      </c>
      <c r="D72" s="98"/>
      <c r="E72" s="97"/>
      <c r="F72" s="99" t="s">
        <v>95</v>
      </c>
      <c r="G72" s="100" t="s">
        <v>96</v>
      </c>
      <c r="H72" s="101" t="s">
        <v>97</v>
      </c>
      <c r="I72" s="42" t="s">
        <v>69</v>
      </c>
      <c r="J72" s="23"/>
      <c r="K72" s="23"/>
      <c r="L72" s="23"/>
      <c r="M72" s="23"/>
      <c r="N72" s="23"/>
      <c r="O72" s="23"/>
      <c r="P72" s="23"/>
      <c r="Q72" s="23"/>
      <c r="R72" s="23"/>
      <c r="S72" s="23"/>
      <c r="T72" s="23"/>
      <c r="U72" s="23"/>
      <c r="V72" s="23"/>
      <c r="W72" s="23"/>
      <c r="X72" s="23"/>
      <c r="Y72" s="23"/>
      <c r="Z72" s="24"/>
    </row>
    <row r="73" ht="14.25" customHeight="1">
      <c r="A73" s="43" t="s">
        <v>103</v>
      </c>
      <c r="B73" s="43" t="s">
        <v>103</v>
      </c>
      <c r="C73" s="102" t="s">
        <v>104</v>
      </c>
      <c r="D73" s="30"/>
      <c r="E73" s="31"/>
      <c r="F73" s="117">
        <v>27000.0</v>
      </c>
      <c r="G73" s="118">
        <v>0.39</v>
      </c>
      <c r="H73" s="105">
        <f t="shared" ref="H73:H77" si="28">SUM(F73*G73)</f>
        <v>10530</v>
      </c>
      <c r="I73" s="106">
        <f t="shared" ref="I73:I77" si="29">SUM(H73/2)</f>
        <v>5265</v>
      </c>
      <c r="J73" s="23"/>
      <c r="K73" s="23"/>
      <c r="L73" s="23"/>
      <c r="M73" s="23"/>
      <c r="N73" s="23"/>
      <c r="O73" s="23"/>
      <c r="P73" s="23"/>
      <c r="Q73" s="23"/>
      <c r="R73" s="23"/>
      <c r="S73" s="23"/>
      <c r="T73" s="23"/>
      <c r="U73" s="23"/>
      <c r="V73" s="23"/>
      <c r="W73" s="23"/>
      <c r="X73" s="23"/>
      <c r="Y73" s="23"/>
      <c r="Z73" s="24"/>
    </row>
    <row r="74" ht="14.25" customHeight="1">
      <c r="A74" s="43" t="s">
        <v>105</v>
      </c>
      <c r="B74" s="43" t="s">
        <v>105</v>
      </c>
      <c r="C74" s="102" t="s">
        <v>106</v>
      </c>
      <c r="D74" s="30"/>
      <c r="E74" s="31"/>
      <c r="F74" s="117">
        <v>2985.0</v>
      </c>
      <c r="G74" s="118">
        <v>0.22</v>
      </c>
      <c r="H74" s="105">
        <f t="shared" si="28"/>
        <v>656.7</v>
      </c>
      <c r="I74" s="106">
        <f t="shared" si="29"/>
        <v>328.35</v>
      </c>
      <c r="J74" s="23"/>
      <c r="K74" s="23"/>
      <c r="L74" s="23"/>
      <c r="M74" s="23"/>
      <c r="N74" s="23"/>
      <c r="O74" s="23"/>
      <c r="P74" s="23"/>
      <c r="Q74" s="23"/>
      <c r="R74" s="23"/>
      <c r="S74" s="23"/>
      <c r="T74" s="23"/>
      <c r="U74" s="23"/>
      <c r="V74" s="23"/>
      <c r="W74" s="23"/>
      <c r="X74" s="23"/>
      <c r="Y74" s="23"/>
      <c r="Z74" s="24"/>
    </row>
    <row r="75" ht="14.25" customHeight="1">
      <c r="A75" s="107"/>
      <c r="B75" s="31"/>
      <c r="C75" s="107"/>
      <c r="D75" s="30"/>
      <c r="E75" s="31"/>
      <c r="F75" s="119"/>
      <c r="G75" s="109"/>
      <c r="H75" s="105">
        <f t="shared" si="28"/>
        <v>0</v>
      </c>
      <c r="I75" s="106">
        <f t="shared" si="29"/>
        <v>0</v>
      </c>
      <c r="J75" s="23"/>
      <c r="K75" s="23"/>
      <c r="L75" s="23"/>
      <c r="M75" s="23"/>
      <c r="N75" s="23"/>
      <c r="O75" s="23"/>
      <c r="P75" s="23"/>
      <c r="Q75" s="23"/>
      <c r="R75" s="23"/>
      <c r="S75" s="23"/>
      <c r="T75" s="23"/>
      <c r="U75" s="23"/>
      <c r="V75" s="23"/>
      <c r="W75" s="23"/>
      <c r="X75" s="23"/>
      <c r="Y75" s="23"/>
      <c r="Z75" s="24"/>
    </row>
    <row r="76" ht="14.25" customHeight="1">
      <c r="A76" s="107"/>
      <c r="B76" s="31"/>
      <c r="C76" s="107"/>
      <c r="D76" s="30"/>
      <c r="E76" s="31"/>
      <c r="F76" s="119"/>
      <c r="G76" s="109"/>
      <c r="H76" s="105">
        <f t="shared" si="28"/>
        <v>0</v>
      </c>
      <c r="I76" s="106">
        <f t="shared" si="29"/>
        <v>0</v>
      </c>
      <c r="J76" s="23"/>
      <c r="K76" s="23"/>
      <c r="L76" s="23"/>
      <c r="M76" s="23"/>
      <c r="N76" s="23"/>
      <c r="O76" s="23"/>
      <c r="P76" s="23"/>
      <c r="Q76" s="23"/>
      <c r="R76" s="23"/>
      <c r="S76" s="23"/>
      <c r="T76" s="23"/>
      <c r="U76" s="23"/>
      <c r="V76" s="23"/>
      <c r="W76" s="23"/>
      <c r="X76" s="23"/>
      <c r="Y76" s="23"/>
      <c r="Z76" s="24"/>
    </row>
    <row r="77" ht="14.25" customHeight="1">
      <c r="A77" s="107"/>
      <c r="B77" s="31"/>
      <c r="C77" s="107"/>
      <c r="D77" s="30"/>
      <c r="E77" s="31"/>
      <c r="F77" s="119"/>
      <c r="G77" s="109"/>
      <c r="H77" s="105">
        <f t="shared" si="28"/>
        <v>0</v>
      </c>
      <c r="I77" s="106">
        <f t="shared" si="29"/>
        <v>0</v>
      </c>
      <c r="J77" s="23"/>
      <c r="K77" s="23"/>
      <c r="L77" s="23"/>
      <c r="M77" s="23"/>
      <c r="N77" s="23"/>
      <c r="O77" s="23"/>
      <c r="P77" s="23"/>
      <c r="Q77" s="23"/>
      <c r="R77" s="23"/>
      <c r="S77" s="23"/>
      <c r="T77" s="23"/>
      <c r="U77" s="23"/>
      <c r="V77" s="23"/>
      <c r="W77" s="23"/>
      <c r="X77" s="23"/>
      <c r="Y77" s="23"/>
      <c r="Z77" s="24"/>
    </row>
    <row r="78" ht="18.0" customHeight="1">
      <c r="A78" s="23"/>
      <c r="B78" s="32"/>
      <c r="C78" s="23"/>
      <c r="D78" s="23"/>
      <c r="E78" s="23"/>
      <c r="F78" s="32"/>
      <c r="G78" s="23"/>
      <c r="H78" s="23"/>
      <c r="I78" s="61"/>
      <c r="J78" s="23"/>
      <c r="K78" s="23"/>
      <c r="L78" s="23"/>
      <c r="M78" s="23"/>
      <c r="N78" s="23"/>
      <c r="O78" s="23"/>
      <c r="P78" s="23"/>
      <c r="Q78" s="23"/>
      <c r="R78" s="23"/>
      <c r="S78" s="23"/>
      <c r="T78" s="23"/>
      <c r="U78" s="23"/>
      <c r="V78" s="23"/>
      <c r="W78" s="23"/>
      <c r="X78" s="23"/>
      <c r="Y78" s="23"/>
      <c r="Z78" s="24"/>
    </row>
    <row r="79" ht="18.0" customHeight="1">
      <c r="A79" s="54"/>
      <c r="B79" s="55"/>
      <c r="C79" s="56"/>
      <c r="D79" s="57" t="str">
        <f>"Total "&amp;A71</f>
        <v>Total Internet / Phone</v>
      </c>
      <c r="E79" s="58"/>
      <c r="F79" s="58"/>
      <c r="G79" s="58"/>
      <c r="H79" s="113">
        <f>SUM(H73:H77)</f>
        <v>11186.7</v>
      </c>
      <c r="I79" s="61"/>
      <c r="J79" s="23"/>
      <c r="K79" s="23"/>
      <c r="L79" s="23"/>
      <c r="M79" s="23"/>
      <c r="N79" s="23"/>
      <c r="O79" s="23"/>
      <c r="P79" s="23"/>
      <c r="Q79" s="23"/>
      <c r="R79" s="23"/>
      <c r="S79" s="23"/>
      <c r="T79" s="23"/>
      <c r="U79" s="23"/>
      <c r="V79" s="23"/>
      <c r="W79" s="23"/>
      <c r="X79" s="23"/>
      <c r="Y79" s="23"/>
      <c r="Z79" s="24"/>
    </row>
    <row r="80" ht="18.0" customHeight="1">
      <c r="A80" s="62"/>
      <c r="C80" s="63"/>
      <c r="D80" s="23"/>
      <c r="E80" s="23"/>
      <c r="F80" s="32"/>
      <c r="G80" s="23"/>
      <c r="H80" s="23"/>
      <c r="I80" s="61"/>
      <c r="J80" s="23"/>
      <c r="K80" s="23"/>
      <c r="L80" s="23"/>
      <c r="M80" s="23"/>
      <c r="N80" s="23"/>
      <c r="O80" s="23"/>
      <c r="P80" s="23"/>
      <c r="Q80" s="23"/>
      <c r="R80" s="23"/>
      <c r="S80" s="23"/>
      <c r="T80" s="23"/>
      <c r="U80" s="23"/>
      <c r="V80" s="23"/>
      <c r="W80" s="23"/>
      <c r="X80" s="23"/>
      <c r="Y80" s="23"/>
      <c r="Z80" s="24"/>
    </row>
    <row r="81" ht="18.0" customHeight="1">
      <c r="A81" s="90"/>
      <c r="B81" s="91"/>
      <c r="C81" s="92"/>
      <c r="D81" s="114" t="s">
        <v>107</v>
      </c>
      <c r="E81" s="115"/>
      <c r="F81" s="116"/>
      <c r="G81" s="115"/>
      <c r="H81" s="115"/>
      <c r="I81" s="94">
        <f>SUM(I73:I77)</f>
        <v>5593.35</v>
      </c>
      <c r="J81" s="23"/>
      <c r="K81" s="23"/>
      <c r="L81" s="23"/>
      <c r="M81" s="23"/>
      <c r="N81" s="23"/>
      <c r="O81" s="23"/>
      <c r="P81" s="23"/>
      <c r="Q81" s="23"/>
      <c r="R81" s="23"/>
      <c r="S81" s="23"/>
      <c r="T81" s="23"/>
      <c r="U81" s="23"/>
      <c r="V81" s="23"/>
      <c r="W81" s="23"/>
      <c r="X81" s="23"/>
      <c r="Y81" s="23"/>
      <c r="Z81" s="24"/>
    </row>
    <row r="82" ht="21.0" customHeight="1">
      <c r="A82" s="34" t="s">
        <v>108</v>
      </c>
      <c r="B82" s="36"/>
      <c r="C82" s="36"/>
      <c r="D82" s="36"/>
      <c r="E82" s="36"/>
      <c r="F82" s="37"/>
      <c r="G82" s="36"/>
      <c r="H82" s="36"/>
      <c r="I82" s="95"/>
      <c r="J82" s="23"/>
      <c r="K82" s="23"/>
      <c r="L82" s="23"/>
      <c r="M82" s="23"/>
      <c r="N82" s="23"/>
      <c r="O82" s="23"/>
      <c r="P82" s="23"/>
      <c r="Q82" s="23"/>
      <c r="R82" s="23"/>
      <c r="S82" s="23"/>
      <c r="T82" s="23"/>
      <c r="U82" s="23"/>
      <c r="V82" s="23"/>
      <c r="W82" s="23"/>
      <c r="X82" s="23"/>
      <c r="Y82" s="23"/>
      <c r="Z82" s="24"/>
    </row>
    <row r="83" ht="17.25" customHeight="1">
      <c r="A83" s="96" t="s">
        <v>93</v>
      </c>
      <c r="B83" s="97"/>
      <c r="C83" s="96" t="s">
        <v>94</v>
      </c>
      <c r="D83" s="98"/>
      <c r="E83" s="97"/>
      <c r="F83" s="99" t="s">
        <v>95</v>
      </c>
      <c r="G83" s="100" t="s">
        <v>96</v>
      </c>
      <c r="H83" s="101" t="s">
        <v>97</v>
      </c>
      <c r="I83" s="42" t="s">
        <v>69</v>
      </c>
      <c r="J83" s="23"/>
      <c r="K83" s="23"/>
      <c r="L83" s="23"/>
      <c r="M83" s="23"/>
      <c r="N83" s="23"/>
      <c r="O83" s="23"/>
      <c r="P83" s="23"/>
      <c r="Q83" s="23"/>
      <c r="R83" s="23"/>
      <c r="S83" s="23"/>
      <c r="T83" s="23"/>
      <c r="U83" s="23"/>
      <c r="V83" s="23"/>
      <c r="W83" s="23"/>
      <c r="X83" s="23"/>
      <c r="Y83" s="23"/>
      <c r="Z83" s="24"/>
    </row>
    <row r="84" ht="14.25" customHeight="1">
      <c r="A84" s="107"/>
      <c r="B84" s="31"/>
      <c r="C84" s="107"/>
      <c r="D84" s="30"/>
      <c r="E84" s="31"/>
      <c r="F84" s="108"/>
      <c r="G84" s="109"/>
      <c r="H84" s="105">
        <f t="shared" ref="H84:H88" si="30">SUM(F84*G84)</f>
        <v>0</v>
      </c>
      <c r="I84" s="106">
        <f t="shared" ref="I84:I88" si="31">SUM(H84/2)</f>
        <v>0</v>
      </c>
      <c r="J84" s="23"/>
      <c r="K84" s="23"/>
      <c r="L84" s="23"/>
      <c r="M84" s="23"/>
      <c r="N84" s="23"/>
      <c r="O84" s="23"/>
      <c r="P84" s="23"/>
      <c r="Q84" s="23"/>
      <c r="R84" s="23"/>
      <c r="S84" s="23"/>
      <c r="T84" s="23"/>
      <c r="U84" s="23"/>
      <c r="V84" s="23"/>
      <c r="W84" s="23"/>
      <c r="X84" s="23"/>
      <c r="Y84" s="23"/>
      <c r="Z84" s="24"/>
    </row>
    <row r="85" ht="14.25" customHeight="1">
      <c r="A85" s="107"/>
      <c r="B85" s="31"/>
      <c r="C85" s="107"/>
      <c r="D85" s="30"/>
      <c r="E85" s="31"/>
      <c r="F85" s="108"/>
      <c r="G85" s="118"/>
      <c r="H85" s="105">
        <f t="shared" si="30"/>
        <v>0</v>
      </c>
      <c r="I85" s="106">
        <f t="shared" si="31"/>
        <v>0</v>
      </c>
      <c r="J85" s="23"/>
      <c r="K85" s="23"/>
      <c r="L85" s="23"/>
      <c r="M85" s="23"/>
      <c r="N85" s="23"/>
      <c r="O85" s="23"/>
      <c r="P85" s="23"/>
      <c r="Q85" s="23"/>
      <c r="R85" s="23"/>
      <c r="S85" s="23"/>
      <c r="T85" s="23"/>
      <c r="U85" s="23"/>
      <c r="V85" s="23"/>
      <c r="W85" s="23"/>
      <c r="X85" s="23"/>
      <c r="Y85" s="23"/>
      <c r="Z85" s="24"/>
    </row>
    <row r="86" ht="14.25" customHeight="1">
      <c r="A86" s="107"/>
      <c r="B86" s="31"/>
      <c r="C86" s="107"/>
      <c r="D86" s="30"/>
      <c r="E86" s="31"/>
      <c r="F86" s="108"/>
      <c r="G86" s="109"/>
      <c r="H86" s="105">
        <f t="shared" si="30"/>
        <v>0</v>
      </c>
      <c r="I86" s="106">
        <f t="shared" si="31"/>
        <v>0</v>
      </c>
      <c r="J86" s="23"/>
      <c r="K86" s="23"/>
      <c r="L86" s="23"/>
      <c r="M86" s="23"/>
      <c r="N86" s="23"/>
      <c r="O86" s="23"/>
      <c r="P86" s="23"/>
      <c r="Q86" s="23"/>
      <c r="R86" s="23"/>
      <c r="S86" s="23"/>
      <c r="T86" s="23"/>
      <c r="U86" s="23"/>
      <c r="V86" s="23"/>
      <c r="W86" s="23"/>
      <c r="X86" s="23"/>
      <c r="Y86" s="23"/>
      <c r="Z86" s="24"/>
    </row>
    <row r="87" ht="14.25" customHeight="1">
      <c r="A87" s="107"/>
      <c r="B87" s="31"/>
      <c r="C87" s="107"/>
      <c r="D87" s="30"/>
      <c r="E87" s="31"/>
      <c r="F87" s="108"/>
      <c r="G87" s="109"/>
      <c r="H87" s="105">
        <f t="shared" si="30"/>
        <v>0</v>
      </c>
      <c r="I87" s="106">
        <f t="shared" si="31"/>
        <v>0</v>
      </c>
      <c r="J87" s="23"/>
      <c r="K87" s="23"/>
      <c r="L87" s="23"/>
      <c r="M87" s="23"/>
      <c r="N87" s="23"/>
      <c r="O87" s="23"/>
      <c r="P87" s="23"/>
      <c r="Q87" s="23"/>
      <c r="R87" s="23"/>
      <c r="S87" s="23"/>
      <c r="T87" s="23"/>
      <c r="U87" s="23"/>
      <c r="V87" s="23"/>
      <c r="W87" s="23"/>
      <c r="X87" s="23"/>
      <c r="Y87" s="23"/>
      <c r="Z87" s="24"/>
    </row>
    <row r="88" ht="14.25" customHeight="1">
      <c r="A88" s="107"/>
      <c r="B88" s="31"/>
      <c r="C88" s="107"/>
      <c r="D88" s="30"/>
      <c r="E88" s="31"/>
      <c r="F88" s="108"/>
      <c r="G88" s="109"/>
      <c r="H88" s="105">
        <f t="shared" si="30"/>
        <v>0</v>
      </c>
      <c r="I88" s="106">
        <f t="shared" si="31"/>
        <v>0</v>
      </c>
      <c r="J88" s="23"/>
      <c r="K88" s="23"/>
      <c r="L88" s="23"/>
      <c r="M88" s="23"/>
      <c r="N88" s="23"/>
      <c r="O88" s="23"/>
      <c r="P88" s="23"/>
      <c r="Q88" s="23"/>
      <c r="R88" s="23"/>
      <c r="S88" s="23"/>
      <c r="T88" s="23"/>
      <c r="U88" s="23"/>
      <c r="V88" s="23"/>
      <c r="W88" s="23"/>
      <c r="X88" s="23"/>
      <c r="Y88" s="23"/>
      <c r="Z88" s="24"/>
    </row>
    <row r="89" ht="18.75" customHeight="1">
      <c r="A89" s="23"/>
      <c r="B89" s="32"/>
      <c r="C89" s="23"/>
      <c r="D89" s="23"/>
      <c r="E89" s="23"/>
      <c r="F89" s="32"/>
      <c r="G89" s="23"/>
      <c r="H89" s="23"/>
      <c r="I89" s="61"/>
      <c r="J89" s="23"/>
      <c r="K89" s="23"/>
      <c r="L89" s="23"/>
      <c r="M89" s="23"/>
      <c r="N89" s="23"/>
      <c r="O89" s="23"/>
      <c r="P89" s="23"/>
      <c r="Q89" s="23"/>
      <c r="R89" s="23"/>
      <c r="S89" s="23"/>
      <c r="T89" s="23"/>
      <c r="U89" s="23"/>
      <c r="V89" s="23"/>
      <c r="W89" s="23"/>
      <c r="X89" s="23"/>
      <c r="Y89" s="23"/>
      <c r="Z89" s="24"/>
    </row>
    <row r="90" ht="15.0" customHeight="1">
      <c r="A90" s="54"/>
      <c r="B90" s="55"/>
      <c r="C90" s="56"/>
      <c r="D90" s="57" t="str">
        <f>"Total "&amp;A82</f>
        <v>Total Equipment and other Capital expenditures</v>
      </c>
      <c r="E90" s="58"/>
      <c r="F90" s="58"/>
      <c r="G90" s="58"/>
      <c r="H90" s="113">
        <f>SUM(H84:H88)</f>
        <v>0</v>
      </c>
      <c r="I90" s="61"/>
      <c r="J90" s="23"/>
      <c r="K90" s="23"/>
      <c r="L90" s="23"/>
      <c r="M90" s="23"/>
      <c r="N90" s="23"/>
      <c r="O90" s="23"/>
      <c r="P90" s="23"/>
      <c r="Q90" s="23"/>
      <c r="R90" s="23"/>
      <c r="S90" s="23"/>
      <c r="T90" s="23"/>
      <c r="U90" s="23"/>
      <c r="V90" s="23"/>
      <c r="W90" s="23"/>
      <c r="X90" s="23"/>
      <c r="Y90" s="23"/>
      <c r="Z90" s="24"/>
    </row>
    <row r="91" ht="21.0" customHeight="1">
      <c r="A91" s="62"/>
      <c r="C91" s="63"/>
      <c r="D91" s="23"/>
      <c r="E91" s="23"/>
      <c r="F91" s="32"/>
      <c r="G91" s="23"/>
      <c r="H91" s="23"/>
      <c r="I91" s="61"/>
      <c r="J91" s="23"/>
      <c r="K91" s="23"/>
      <c r="L91" s="23"/>
      <c r="M91" s="23"/>
      <c r="N91" s="23"/>
      <c r="O91" s="23"/>
      <c r="P91" s="23"/>
      <c r="Q91" s="23"/>
      <c r="R91" s="23"/>
      <c r="S91" s="23"/>
      <c r="T91" s="23"/>
      <c r="U91" s="23"/>
      <c r="V91" s="23"/>
      <c r="W91" s="23"/>
      <c r="X91" s="23"/>
      <c r="Y91" s="23"/>
      <c r="Z91" s="24"/>
    </row>
    <row r="92" ht="18.75" customHeight="1">
      <c r="A92" s="90"/>
      <c r="B92" s="91"/>
      <c r="C92" s="92"/>
      <c r="D92" s="114" t="s">
        <v>109</v>
      </c>
      <c r="E92" s="115"/>
      <c r="F92" s="116"/>
      <c r="G92" s="115"/>
      <c r="H92" s="115"/>
      <c r="I92" s="94">
        <f>SUM(I84:I88)</f>
        <v>0</v>
      </c>
      <c r="J92" s="23"/>
      <c r="K92" s="23"/>
      <c r="L92" s="23"/>
      <c r="M92" s="23"/>
      <c r="N92" s="23"/>
      <c r="O92" s="23"/>
      <c r="P92" s="23"/>
      <c r="Q92" s="23"/>
      <c r="R92" s="23"/>
      <c r="S92" s="23"/>
      <c r="T92" s="23"/>
      <c r="U92" s="23"/>
      <c r="V92" s="23"/>
      <c r="W92" s="23"/>
      <c r="X92" s="23"/>
      <c r="Y92" s="23"/>
      <c r="Z92" s="24"/>
    </row>
    <row r="93" ht="21.0" customHeight="1">
      <c r="A93" s="34" t="s">
        <v>110</v>
      </c>
      <c r="B93" s="36"/>
      <c r="C93" s="36"/>
      <c r="D93" s="36"/>
      <c r="E93" s="36"/>
      <c r="F93" s="37"/>
      <c r="G93" s="36"/>
      <c r="H93" s="36"/>
      <c r="I93" s="95"/>
      <c r="J93" s="23"/>
      <c r="K93" s="23"/>
      <c r="L93" s="23"/>
      <c r="M93" s="23"/>
      <c r="N93" s="23"/>
      <c r="O93" s="23"/>
      <c r="P93" s="23"/>
      <c r="Q93" s="23"/>
      <c r="R93" s="23"/>
      <c r="S93" s="23"/>
      <c r="T93" s="23"/>
      <c r="U93" s="23"/>
      <c r="V93" s="23"/>
      <c r="W93" s="23"/>
      <c r="X93" s="23"/>
      <c r="Y93" s="23"/>
      <c r="Z93" s="24"/>
    </row>
    <row r="94" ht="18.0" customHeight="1">
      <c r="A94" s="96" t="s">
        <v>93</v>
      </c>
      <c r="B94" s="97"/>
      <c r="C94" s="96" t="s">
        <v>111</v>
      </c>
      <c r="D94" s="98"/>
      <c r="E94" s="97"/>
      <c r="F94" s="99" t="s">
        <v>95</v>
      </c>
      <c r="G94" s="100" t="s">
        <v>96</v>
      </c>
      <c r="H94" s="101" t="s">
        <v>97</v>
      </c>
      <c r="I94" s="42" t="s">
        <v>69</v>
      </c>
      <c r="J94" s="23"/>
      <c r="K94" s="23"/>
      <c r="L94" s="23"/>
      <c r="M94" s="23"/>
      <c r="N94" s="23"/>
      <c r="O94" s="23"/>
      <c r="P94" s="23"/>
      <c r="Q94" s="23"/>
      <c r="R94" s="23"/>
      <c r="S94" s="23"/>
      <c r="T94" s="23"/>
      <c r="U94" s="23"/>
      <c r="V94" s="23"/>
      <c r="W94" s="23"/>
      <c r="X94" s="23"/>
      <c r="Y94" s="23"/>
      <c r="Z94" s="24"/>
    </row>
    <row r="95" ht="14.25" customHeight="1">
      <c r="A95" s="107" t="s">
        <v>112</v>
      </c>
      <c r="B95" s="31"/>
      <c r="C95" s="102" t="s">
        <v>113</v>
      </c>
      <c r="D95" s="30"/>
      <c r="E95" s="31"/>
      <c r="F95" s="117">
        <v>7250.0</v>
      </c>
      <c r="G95" s="118">
        <v>0.16</v>
      </c>
      <c r="H95" s="105">
        <f t="shared" ref="H95:H99" si="32">SUM(F95*G95)</f>
        <v>1160</v>
      </c>
      <c r="I95" s="106">
        <f t="shared" ref="I95:I99" si="33">SUM(H95/2)</f>
        <v>580</v>
      </c>
      <c r="J95" s="23"/>
      <c r="K95" s="23"/>
      <c r="L95" s="23"/>
      <c r="M95" s="23"/>
      <c r="N95" s="23"/>
      <c r="O95" s="23"/>
      <c r="P95" s="23"/>
      <c r="Q95" s="23"/>
      <c r="R95" s="23"/>
      <c r="S95" s="23"/>
      <c r="T95" s="23"/>
      <c r="U95" s="23"/>
      <c r="V95" s="23"/>
      <c r="W95" s="23"/>
      <c r="X95" s="23"/>
      <c r="Y95" s="23"/>
      <c r="Z95" s="24"/>
    </row>
    <row r="96" ht="14.25" customHeight="1">
      <c r="A96" s="107" t="s">
        <v>114</v>
      </c>
      <c r="B96" s="31"/>
      <c r="C96" s="102" t="s">
        <v>113</v>
      </c>
      <c r="D96" s="30"/>
      <c r="E96" s="31"/>
      <c r="F96" s="117">
        <v>10000.0</v>
      </c>
      <c r="G96" s="118">
        <v>0.27</v>
      </c>
      <c r="H96" s="105">
        <f t="shared" si="32"/>
        <v>2700</v>
      </c>
      <c r="I96" s="106">
        <f t="shared" si="33"/>
        <v>1350</v>
      </c>
      <c r="J96" s="23"/>
      <c r="K96" s="23"/>
      <c r="L96" s="23"/>
      <c r="M96" s="23"/>
      <c r="N96" s="23"/>
      <c r="O96" s="23"/>
      <c r="P96" s="23"/>
      <c r="Q96" s="23"/>
      <c r="R96" s="23"/>
      <c r="S96" s="23"/>
      <c r="T96" s="23"/>
      <c r="U96" s="23"/>
      <c r="V96" s="23"/>
      <c r="W96" s="23"/>
      <c r="X96" s="23"/>
      <c r="Y96" s="23"/>
      <c r="Z96" s="24"/>
    </row>
    <row r="97" ht="14.25" customHeight="1">
      <c r="A97" s="107"/>
      <c r="B97" s="31"/>
      <c r="C97" s="107"/>
      <c r="D97" s="30"/>
      <c r="E97" s="31"/>
      <c r="F97" s="119"/>
      <c r="G97" s="109"/>
      <c r="H97" s="105">
        <f t="shared" si="32"/>
        <v>0</v>
      </c>
      <c r="I97" s="106">
        <f t="shared" si="33"/>
        <v>0</v>
      </c>
      <c r="J97" s="23"/>
      <c r="K97" s="23"/>
      <c r="L97" s="23"/>
      <c r="M97" s="23"/>
      <c r="N97" s="23"/>
      <c r="O97" s="23"/>
      <c r="P97" s="23"/>
      <c r="Q97" s="23"/>
      <c r="R97" s="23"/>
      <c r="S97" s="23"/>
      <c r="T97" s="23"/>
      <c r="U97" s="23"/>
      <c r="V97" s="23"/>
      <c r="W97" s="23"/>
      <c r="X97" s="23"/>
      <c r="Y97" s="23"/>
      <c r="Z97" s="24"/>
    </row>
    <row r="98" ht="14.25" customHeight="1">
      <c r="A98" s="107"/>
      <c r="B98" s="31"/>
      <c r="C98" s="107"/>
      <c r="D98" s="30"/>
      <c r="E98" s="31"/>
      <c r="F98" s="119"/>
      <c r="G98" s="109"/>
      <c r="H98" s="105">
        <f t="shared" si="32"/>
        <v>0</v>
      </c>
      <c r="I98" s="106">
        <f t="shared" si="33"/>
        <v>0</v>
      </c>
      <c r="J98" s="23"/>
      <c r="K98" s="23"/>
      <c r="L98" s="23"/>
      <c r="M98" s="23"/>
      <c r="N98" s="23"/>
      <c r="O98" s="23"/>
      <c r="P98" s="23"/>
      <c r="Q98" s="23"/>
      <c r="R98" s="23"/>
      <c r="S98" s="23"/>
      <c r="T98" s="23"/>
      <c r="U98" s="23"/>
      <c r="V98" s="23"/>
      <c r="W98" s="23"/>
      <c r="X98" s="23"/>
      <c r="Y98" s="23"/>
      <c r="Z98" s="24"/>
    </row>
    <row r="99" ht="14.25" customHeight="1">
      <c r="A99" s="107"/>
      <c r="B99" s="31"/>
      <c r="C99" s="107"/>
      <c r="D99" s="30"/>
      <c r="E99" s="31"/>
      <c r="F99" s="119"/>
      <c r="G99" s="109"/>
      <c r="H99" s="105">
        <f t="shared" si="32"/>
        <v>0</v>
      </c>
      <c r="I99" s="106">
        <f t="shared" si="33"/>
        <v>0</v>
      </c>
      <c r="J99" s="23"/>
      <c r="K99" s="23"/>
      <c r="L99" s="23"/>
      <c r="M99" s="23"/>
      <c r="N99" s="23"/>
      <c r="O99" s="23"/>
      <c r="P99" s="23"/>
      <c r="Q99" s="23"/>
      <c r="R99" s="23"/>
      <c r="S99" s="23"/>
      <c r="T99" s="23"/>
      <c r="U99" s="23"/>
      <c r="V99" s="23"/>
      <c r="W99" s="23"/>
      <c r="X99" s="23"/>
      <c r="Y99" s="23"/>
      <c r="Z99" s="24"/>
    </row>
    <row r="100" ht="18.0" customHeight="1">
      <c r="A100" s="107"/>
      <c r="B100" s="31"/>
      <c r="C100" s="107"/>
      <c r="D100" s="30"/>
      <c r="E100" s="31"/>
      <c r="F100" s="119"/>
      <c r="G100" s="109"/>
      <c r="H100" s="105"/>
      <c r="I100" s="106"/>
      <c r="J100" s="23"/>
      <c r="K100" s="23"/>
      <c r="L100" s="23"/>
      <c r="M100" s="23"/>
      <c r="N100" s="23"/>
      <c r="O100" s="23"/>
      <c r="P100" s="23"/>
      <c r="Q100" s="23"/>
      <c r="R100" s="23"/>
      <c r="S100" s="23"/>
      <c r="T100" s="23"/>
      <c r="U100" s="23"/>
      <c r="V100" s="23"/>
      <c r="W100" s="23"/>
      <c r="X100" s="23"/>
      <c r="Y100" s="23"/>
      <c r="Z100" s="24"/>
    </row>
    <row r="101" ht="15.0" customHeight="1">
      <c r="A101" s="54"/>
      <c r="B101" s="55"/>
      <c r="C101" s="56"/>
      <c r="D101" s="57" t="str">
        <f>"Total "&amp;A93</f>
        <v>Total Equipment and other non-Capital expenditures</v>
      </c>
      <c r="E101" s="58"/>
      <c r="F101" s="58"/>
      <c r="G101" s="58"/>
      <c r="H101" s="113">
        <f>SUM(H95:H99)</f>
        <v>3860</v>
      </c>
      <c r="I101" s="61"/>
      <c r="J101" s="64"/>
      <c r="K101" s="64"/>
      <c r="L101" s="64"/>
      <c r="M101" s="64"/>
      <c r="N101" s="110"/>
      <c r="O101" s="64"/>
      <c r="P101" s="64"/>
      <c r="Q101" s="64"/>
      <c r="R101" s="23"/>
      <c r="S101" s="23"/>
      <c r="T101" s="23"/>
      <c r="U101" s="23"/>
      <c r="V101" s="23"/>
      <c r="W101" s="23"/>
      <c r="X101" s="23"/>
      <c r="Y101" s="23"/>
      <c r="Z101" s="24"/>
    </row>
    <row r="102" ht="20.25" customHeight="1">
      <c r="A102" s="62"/>
      <c r="C102" s="63"/>
      <c r="D102" s="23"/>
      <c r="E102" s="23"/>
      <c r="F102" s="32"/>
      <c r="G102" s="23"/>
      <c r="H102" s="23"/>
      <c r="I102" s="61"/>
      <c r="J102" s="64"/>
      <c r="K102" s="64"/>
      <c r="L102" s="64"/>
      <c r="M102" s="64"/>
      <c r="N102" s="110"/>
      <c r="O102" s="64"/>
      <c r="P102" s="64"/>
      <c r="Q102" s="64"/>
      <c r="R102" s="23"/>
      <c r="S102" s="23"/>
      <c r="T102" s="23"/>
      <c r="U102" s="23"/>
      <c r="V102" s="23"/>
      <c r="W102" s="23"/>
      <c r="X102" s="23"/>
      <c r="Y102" s="23"/>
      <c r="Z102" s="24"/>
    </row>
    <row r="103" ht="18.0" customHeight="1">
      <c r="A103" s="90"/>
      <c r="B103" s="91"/>
      <c r="C103" s="92"/>
      <c r="D103" s="114" t="s">
        <v>115</v>
      </c>
      <c r="E103" s="115"/>
      <c r="F103" s="116"/>
      <c r="G103" s="115"/>
      <c r="H103" s="115"/>
      <c r="I103" s="94">
        <f>SUM(I95:I99)</f>
        <v>1930</v>
      </c>
      <c r="J103" s="64"/>
      <c r="K103" s="64"/>
      <c r="L103" s="64"/>
      <c r="M103" s="64"/>
      <c r="N103" s="110"/>
      <c r="O103" s="64"/>
      <c r="P103" s="64"/>
      <c r="Q103" s="64"/>
      <c r="R103" s="23"/>
      <c r="S103" s="23"/>
      <c r="T103" s="23"/>
      <c r="U103" s="23"/>
      <c r="V103" s="23"/>
      <c r="W103" s="23"/>
      <c r="X103" s="23"/>
      <c r="Y103" s="23"/>
      <c r="Z103" s="24"/>
    </row>
    <row r="104" ht="21.0" customHeight="1">
      <c r="A104" s="34" t="s">
        <v>116</v>
      </c>
      <c r="B104" s="36"/>
      <c r="C104" s="36"/>
      <c r="D104" s="36"/>
      <c r="E104" s="36"/>
      <c r="F104" s="37"/>
      <c r="G104" s="36"/>
      <c r="H104" s="36"/>
      <c r="I104" s="95"/>
      <c r="J104" s="110"/>
      <c r="K104" s="110"/>
      <c r="L104" s="110"/>
      <c r="M104" s="110"/>
      <c r="N104" s="110"/>
      <c r="O104" s="110"/>
      <c r="P104" s="110"/>
      <c r="Q104" s="110"/>
      <c r="R104" s="23"/>
      <c r="S104" s="23"/>
      <c r="T104" s="23"/>
      <c r="U104" s="23"/>
      <c r="V104" s="23"/>
      <c r="W104" s="23"/>
      <c r="X104" s="23"/>
      <c r="Y104" s="23"/>
      <c r="Z104" s="24"/>
    </row>
    <row r="105" ht="18.75" customHeight="1">
      <c r="A105" s="99" t="s">
        <v>117</v>
      </c>
      <c r="B105" s="96" t="s">
        <v>118</v>
      </c>
      <c r="C105" s="97"/>
      <c r="D105" s="96" t="s">
        <v>119</v>
      </c>
      <c r="E105" s="97"/>
      <c r="F105" s="99" t="s">
        <v>95</v>
      </c>
      <c r="G105" s="100" t="s">
        <v>96</v>
      </c>
      <c r="H105" s="120" t="s">
        <v>97</v>
      </c>
      <c r="I105" s="42" t="s">
        <v>69</v>
      </c>
      <c r="J105" s="110"/>
      <c r="K105" s="64"/>
      <c r="L105" s="121"/>
      <c r="M105" s="64"/>
      <c r="N105" s="122"/>
      <c r="O105" s="123"/>
      <c r="P105" s="124"/>
      <c r="Q105" s="125"/>
      <c r="R105" s="23"/>
      <c r="S105" s="23"/>
      <c r="T105" s="23"/>
      <c r="U105" s="23"/>
      <c r="V105" s="23"/>
      <c r="W105" s="23"/>
      <c r="X105" s="23"/>
      <c r="Y105" s="23"/>
      <c r="Z105" s="24"/>
    </row>
    <row r="106" ht="18.75" customHeight="1">
      <c r="A106" s="43" t="s">
        <v>120</v>
      </c>
      <c r="B106" s="126" t="s">
        <v>121</v>
      </c>
      <c r="C106" s="31"/>
      <c r="D106" s="102" t="s">
        <v>122</v>
      </c>
      <c r="E106" s="31"/>
      <c r="F106" s="127">
        <v>72000.0</v>
      </c>
      <c r="G106" s="118">
        <v>0.27</v>
      </c>
      <c r="H106" s="105">
        <f t="shared" ref="H106:H109" si="34">SUM(F106*G106)</f>
        <v>19440</v>
      </c>
      <c r="I106" s="106">
        <f t="shared" ref="I106:I109" si="35">SUM(H106/2)</f>
        <v>9720</v>
      </c>
      <c r="J106" s="110"/>
      <c r="K106" s="64"/>
      <c r="L106" s="121"/>
      <c r="M106" s="64"/>
      <c r="N106" s="122"/>
      <c r="O106" s="123"/>
      <c r="P106" s="124"/>
      <c r="Q106" s="125"/>
      <c r="R106" s="23"/>
      <c r="S106" s="23"/>
      <c r="T106" s="23"/>
      <c r="U106" s="23"/>
      <c r="V106" s="23"/>
      <c r="W106" s="23"/>
      <c r="X106" s="23"/>
      <c r="Y106" s="23"/>
      <c r="Z106" s="24"/>
    </row>
    <row r="107" ht="14.25" customHeight="1">
      <c r="A107" s="43"/>
      <c r="B107" s="126"/>
      <c r="C107" s="31"/>
      <c r="D107" s="128"/>
      <c r="E107" s="31"/>
      <c r="F107" s="108"/>
      <c r="G107" s="129"/>
      <c r="H107" s="105">
        <f t="shared" si="34"/>
        <v>0</v>
      </c>
      <c r="I107" s="106">
        <f t="shared" si="35"/>
        <v>0</v>
      </c>
      <c r="J107" s="110"/>
      <c r="K107" s="64"/>
      <c r="L107" s="121"/>
      <c r="M107" s="64"/>
      <c r="N107" s="122"/>
      <c r="O107" s="123"/>
      <c r="P107" s="124"/>
      <c r="Q107" s="125"/>
      <c r="R107" s="23"/>
      <c r="S107" s="23"/>
      <c r="T107" s="23"/>
      <c r="U107" s="23"/>
      <c r="V107" s="23"/>
      <c r="W107" s="23"/>
      <c r="X107" s="23"/>
      <c r="Y107" s="23"/>
      <c r="Z107" s="24"/>
    </row>
    <row r="108" ht="14.25" customHeight="1">
      <c r="A108" s="43"/>
      <c r="B108" s="126"/>
      <c r="C108" s="31"/>
      <c r="D108" s="128"/>
      <c r="E108" s="31"/>
      <c r="F108" s="108"/>
      <c r="G108" s="129"/>
      <c r="H108" s="105">
        <f t="shared" si="34"/>
        <v>0</v>
      </c>
      <c r="I108" s="106">
        <f t="shared" si="35"/>
        <v>0</v>
      </c>
      <c r="J108" s="110"/>
      <c r="K108" s="64"/>
      <c r="L108" s="121"/>
      <c r="M108" s="64"/>
      <c r="N108" s="122"/>
      <c r="O108" s="123"/>
      <c r="P108" s="124"/>
      <c r="Q108" s="125"/>
      <c r="R108" s="23"/>
      <c r="S108" s="23"/>
      <c r="T108" s="23"/>
      <c r="U108" s="23"/>
      <c r="V108" s="23"/>
      <c r="W108" s="23"/>
      <c r="X108" s="23"/>
      <c r="Y108" s="23"/>
      <c r="Z108" s="24"/>
    </row>
    <row r="109" ht="14.25" customHeight="1">
      <c r="A109" s="43"/>
      <c r="B109" s="126"/>
      <c r="C109" s="31"/>
      <c r="D109" s="128"/>
      <c r="E109" s="31"/>
      <c r="F109" s="108"/>
      <c r="G109" s="129"/>
      <c r="H109" s="105">
        <f t="shared" si="34"/>
        <v>0</v>
      </c>
      <c r="I109" s="106">
        <f t="shared" si="35"/>
        <v>0</v>
      </c>
      <c r="J109" s="110"/>
      <c r="K109" s="64"/>
      <c r="L109" s="64"/>
      <c r="M109" s="64"/>
      <c r="N109" s="110"/>
      <c r="O109" s="64"/>
      <c r="P109" s="64"/>
      <c r="Q109" s="64"/>
      <c r="R109" s="23"/>
      <c r="S109" s="23"/>
      <c r="T109" s="23"/>
      <c r="U109" s="23"/>
      <c r="V109" s="23"/>
      <c r="W109" s="23"/>
      <c r="X109" s="23"/>
      <c r="Y109" s="23"/>
      <c r="Z109" s="24"/>
    </row>
    <row r="110" ht="20.25" customHeight="1">
      <c r="A110" s="23"/>
      <c r="B110" s="32"/>
      <c r="C110" s="23"/>
      <c r="D110" s="23"/>
      <c r="E110" s="23"/>
      <c r="F110" s="32"/>
      <c r="G110" s="23"/>
      <c r="H110" s="130"/>
      <c r="I110" s="131"/>
      <c r="J110" s="110"/>
      <c r="K110" s="64"/>
      <c r="L110" s="111"/>
      <c r="M110" s="110"/>
      <c r="N110" s="110"/>
      <c r="O110" s="110"/>
      <c r="P110" s="132"/>
      <c r="Q110" s="64"/>
      <c r="R110" s="23"/>
      <c r="S110" s="23"/>
      <c r="T110" s="23"/>
      <c r="U110" s="23"/>
      <c r="V110" s="23"/>
      <c r="W110" s="23"/>
      <c r="X110" s="23"/>
      <c r="Y110" s="23"/>
      <c r="Z110" s="24"/>
    </row>
    <row r="111" ht="19.5" customHeight="1">
      <c r="A111" s="54"/>
      <c r="B111" s="55"/>
      <c r="C111" s="56"/>
      <c r="D111" s="57" t="str">
        <f>"Total "&amp;A104</f>
        <v>Total Building Space/ Sq ft.</v>
      </c>
      <c r="E111" s="58"/>
      <c r="F111" s="58"/>
      <c r="G111" s="58"/>
      <c r="H111" s="113">
        <f>SUM(H106:H109)</f>
        <v>19440</v>
      </c>
      <c r="I111" s="131"/>
      <c r="J111" s="23"/>
      <c r="K111" s="23"/>
      <c r="L111" s="23"/>
      <c r="M111" s="23"/>
      <c r="N111" s="23"/>
      <c r="O111" s="23"/>
      <c r="P111" s="23"/>
      <c r="Q111" s="23"/>
      <c r="R111" s="23"/>
      <c r="S111" s="23"/>
      <c r="T111" s="23"/>
      <c r="U111" s="23"/>
      <c r="V111" s="23"/>
      <c r="W111" s="23"/>
      <c r="X111" s="23"/>
      <c r="Y111" s="23"/>
      <c r="Z111" s="24"/>
    </row>
    <row r="112" ht="18.75" customHeight="1">
      <c r="A112" s="62"/>
      <c r="C112" s="63"/>
      <c r="D112" s="110"/>
      <c r="E112" s="110"/>
      <c r="F112" s="110"/>
      <c r="G112" s="110"/>
      <c r="H112" s="110"/>
      <c r="I112" s="133"/>
      <c r="J112" s="23"/>
      <c r="K112" s="23"/>
      <c r="L112" s="23"/>
      <c r="M112" s="23"/>
      <c r="N112" s="23"/>
      <c r="O112" s="23"/>
      <c r="P112" s="23"/>
      <c r="Q112" s="23"/>
      <c r="R112" s="23"/>
      <c r="S112" s="23"/>
      <c r="T112" s="23"/>
      <c r="U112" s="23"/>
      <c r="V112" s="23"/>
      <c r="W112" s="23"/>
      <c r="X112" s="23"/>
      <c r="Y112" s="23"/>
      <c r="Z112" s="24"/>
    </row>
    <row r="113" ht="19.5" customHeight="1">
      <c r="A113" s="90"/>
      <c r="B113" s="91"/>
      <c r="C113" s="92"/>
      <c r="D113" s="134" t="s">
        <v>123</v>
      </c>
      <c r="E113" s="116"/>
      <c r="F113" s="116"/>
      <c r="G113" s="116"/>
      <c r="H113" s="116"/>
      <c r="I113" s="135">
        <f>SUM(I106:I109)</f>
        <v>9720</v>
      </c>
      <c r="J113" s="23"/>
      <c r="K113" s="23"/>
      <c r="L113" s="23"/>
      <c r="M113" s="23"/>
      <c r="N113" s="23"/>
      <c r="O113" s="23"/>
      <c r="P113" s="23"/>
      <c r="Q113" s="23"/>
      <c r="R113" s="23"/>
      <c r="S113" s="23"/>
      <c r="T113" s="23"/>
      <c r="U113" s="23"/>
      <c r="V113" s="23"/>
      <c r="W113" s="23"/>
      <c r="X113" s="23"/>
      <c r="Y113" s="23"/>
      <c r="Z113" s="24"/>
    </row>
    <row r="114" ht="21.0" customHeight="1">
      <c r="A114" s="34" t="s">
        <v>124</v>
      </c>
      <c r="B114" s="36"/>
      <c r="C114" s="36"/>
      <c r="D114" s="36"/>
      <c r="E114" s="36"/>
      <c r="F114" s="37"/>
      <c r="G114" s="36"/>
      <c r="H114" s="36"/>
      <c r="I114" s="95"/>
      <c r="J114" s="23"/>
      <c r="K114" s="23"/>
      <c r="L114" s="23"/>
      <c r="M114" s="23"/>
      <c r="N114" s="23"/>
      <c r="O114" s="23"/>
      <c r="P114" s="23"/>
      <c r="Q114" s="23"/>
      <c r="R114" s="23"/>
      <c r="S114" s="23"/>
      <c r="T114" s="23"/>
      <c r="U114" s="23"/>
      <c r="V114" s="23"/>
      <c r="W114" s="23"/>
      <c r="X114" s="23"/>
      <c r="Y114" s="23"/>
      <c r="Z114" s="24"/>
    </row>
    <row r="115" ht="17.25" customHeight="1">
      <c r="A115" s="96" t="s">
        <v>93</v>
      </c>
      <c r="B115" s="97"/>
      <c r="C115" s="96" t="s">
        <v>94</v>
      </c>
      <c r="D115" s="98"/>
      <c r="E115" s="97"/>
      <c r="F115" s="99" t="s">
        <v>95</v>
      </c>
      <c r="G115" s="100" t="s">
        <v>96</v>
      </c>
      <c r="H115" s="101" t="s">
        <v>97</v>
      </c>
      <c r="I115" s="136" t="s">
        <v>69</v>
      </c>
      <c r="J115" s="23"/>
      <c r="K115" s="23"/>
      <c r="L115" s="23"/>
      <c r="M115" s="23"/>
      <c r="N115" s="23"/>
      <c r="O115" s="23"/>
      <c r="P115" s="23"/>
      <c r="Q115" s="23"/>
      <c r="R115" s="23"/>
      <c r="S115" s="23"/>
      <c r="T115" s="23"/>
      <c r="U115" s="23"/>
      <c r="V115" s="23"/>
      <c r="W115" s="23"/>
      <c r="X115" s="23"/>
      <c r="Y115" s="23"/>
      <c r="Z115" s="24"/>
    </row>
    <row r="116" ht="14.25" customHeight="1">
      <c r="A116" s="107"/>
      <c r="B116" s="31"/>
      <c r="C116" s="107"/>
      <c r="D116" s="30"/>
      <c r="E116" s="31"/>
      <c r="F116" s="137"/>
      <c r="G116" s="118">
        <v>0.03</v>
      </c>
      <c r="H116" s="105">
        <f t="shared" ref="H116:H119" si="36">SUM(F116*G116)</f>
        <v>0</v>
      </c>
      <c r="I116" s="106">
        <f t="shared" ref="I116:I119" si="37">SUM(H116/2)</f>
        <v>0</v>
      </c>
      <c r="J116" s="23"/>
      <c r="K116" s="23"/>
      <c r="L116" s="23"/>
      <c r="M116" s="23"/>
      <c r="N116" s="23"/>
      <c r="O116" s="23"/>
      <c r="P116" s="23"/>
      <c r="Q116" s="23"/>
      <c r="R116" s="23"/>
      <c r="S116" s="23"/>
      <c r="T116" s="23"/>
      <c r="U116" s="23"/>
      <c r="V116" s="23"/>
      <c r="W116" s="23"/>
      <c r="X116" s="23"/>
      <c r="Y116" s="23"/>
      <c r="Z116" s="24"/>
    </row>
    <row r="117" ht="14.25" customHeight="1">
      <c r="A117" s="107"/>
      <c r="B117" s="31"/>
      <c r="C117" s="107"/>
      <c r="D117" s="30"/>
      <c r="E117" s="31"/>
      <c r="F117" s="137"/>
      <c r="G117" s="109"/>
      <c r="H117" s="105">
        <f t="shared" si="36"/>
        <v>0</v>
      </c>
      <c r="I117" s="106">
        <f t="shared" si="37"/>
        <v>0</v>
      </c>
      <c r="J117" s="23"/>
      <c r="K117" s="23"/>
      <c r="L117" s="23"/>
      <c r="M117" s="23"/>
      <c r="N117" s="23"/>
      <c r="O117" s="23"/>
      <c r="P117" s="23"/>
      <c r="Q117" s="23"/>
      <c r="R117" s="23"/>
      <c r="S117" s="23"/>
      <c r="T117" s="23"/>
      <c r="U117" s="23"/>
      <c r="V117" s="23"/>
      <c r="W117" s="23"/>
      <c r="X117" s="23"/>
      <c r="Y117" s="23"/>
      <c r="Z117" s="24"/>
    </row>
    <row r="118" ht="14.25" customHeight="1">
      <c r="A118" s="107"/>
      <c r="B118" s="31"/>
      <c r="C118" s="107"/>
      <c r="D118" s="30"/>
      <c r="E118" s="31"/>
      <c r="F118" s="137"/>
      <c r="G118" s="109"/>
      <c r="H118" s="105">
        <f t="shared" si="36"/>
        <v>0</v>
      </c>
      <c r="I118" s="106">
        <f t="shared" si="37"/>
        <v>0</v>
      </c>
      <c r="J118" s="23"/>
      <c r="K118" s="23"/>
      <c r="L118" s="23"/>
      <c r="M118" s="23"/>
      <c r="N118" s="23"/>
      <c r="O118" s="23"/>
      <c r="P118" s="23"/>
      <c r="Q118" s="23"/>
      <c r="R118" s="23"/>
      <c r="S118" s="23"/>
      <c r="T118" s="23"/>
      <c r="U118" s="23"/>
      <c r="V118" s="23"/>
      <c r="W118" s="23"/>
      <c r="X118" s="23"/>
      <c r="Y118" s="23"/>
      <c r="Z118" s="24"/>
    </row>
    <row r="119" ht="13.5" customHeight="1">
      <c r="A119" s="107"/>
      <c r="B119" s="31"/>
      <c r="C119" s="107"/>
      <c r="D119" s="30"/>
      <c r="E119" s="31"/>
      <c r="F119" s="137"/>
      <c r="G119" s="109"/>
      <c r="H119" s="105">
        <f t="shared" si="36"/>
        <v>0</v>
      </c>
      <c r="I119" s="106">
        <f t="shared" si="37"/>
        <v>0</v>
      </c>
      <c r="J119" s="23"/>
      <c r="K119" s="23"/>
      <c r="L119" s="23"/>
      <c r="M119" s="23"/>
      <c r="N119" s="23"/>
      <c r="O119" s="23"/>
      <c r="P119" s="23"/>
      <c r="Q119" s="23"/>
      <c r="R119" s="23"/>
      <c r="S119" s="23"/>
      <c r="T119" s="23"/>
      <c r="U119" s="23"/>
      <c r="V119" s="23"/>
      <c r="W119" s="23"/>
      <c r="X119" s="23"/>
      <c r="Y119" s="23"/>
      <c r="Z119" s="24"/>
    </row>
    <row r="120" ht="20.25" customHeight="1">
      <c r="A120" s="23"/>
      <c r="B120" s="32"/>
      <c r="C120" s="23"/>
      <c r="D120" s="23"/>
      <c r="E120" s="23"/>
      <c r="F120" s="32"/>
      <c r="G120" s="23"/>
      <c r="H120" s="23"/>
      <c r="I120" s="131"/>
      <c r="J120" s="23"/>
      <c r="K120" s="23"/>
      <c r="L120" s="23"/>
      <c r="M120" s="23"/>
      <c r="N120" s="23"/>
      <c r="O120" s="23"/>
      <c r="P120" s="23"/>
      <c r="Q120" s="23"/>
      <c r="R120" s="23"/>
      <c r="S120" s="23"/>
      <c r="T120" s="23"/>
      <c r="U120" s="23"/>
      <c r="V120" s="23"/>
      <c r="W120" s="23"/>
      <c r="X120" s="23"/>
      <c r="Y120" s="23"/>
      <c r="Z120" s="24"/>
    </row>
    <row r="121" ht="15.75" customHeight="1">
      <c r="A121" s="54"/>
      <c r="B121" s="55"/>
      <c r="C121" s="56"/>
      <c r="D121" s="57" t="str">
        <f>"Total "&amp;A114</f>
        <v>Total Other</v>
      </c>
      <c r="E121" s="58"/>
      <c r="F121" s="58"/>
      <c r="G121" s="58"/>
      <c r="H121" s="113">
        <f>SUM(H116:H119)</f>
        <v>0</v>
      </c>
      <c r="I121" s="131"/>
      <c r="J121" s="23"/>
      <c r="K121" s="23"/>
      <c r="L121" s="23"/>
      <c r="M121" s="23"/>
      <c r="N121" s="23"/>
      <c r="O121" s="23"/>
      <c r="P121" s="23"/>
      <c r="Q121" s="23"/>
      <c r="R121" s="23"/>
      <c r="S121" s="23"/>
      <c r="T121" s="23"/>
      <c r="U121" s="23"/>
      <c r="V121" s="23"/>
      <c r="W121" s="23"/>
      <c r="X121" s="23"/>
      <c r="Y121" s="23"/>
      <c r="Z121" s="24"/>
    </row>
    <row r="122" ht="20.25" customHeight="1">
      <c r="A122" s="62"/>
      <c r="C122" s="63"/>
      <c r="D122" s="23"/>
      <c r="E122" s="23"/>
      <c r="F122" s="32"/>
      <c r="G122" s="23"/>
      <c r="H122" s="23"/>
      <c r="I122" s="131"/>
      <c r="J122" s="23"/>
      <c r="K122" s="23"/>
      <c r="L122" s="23"/>
      <c r="M122" s="23"/>
      <c r="N122" s="23"/>
      <c r="O122" s="23"/>
      <c r="P122" s="23"/>
      <c r="Q122" s="23"/>
      <c r="R122" s="23"/>
      <c r="S122" s="23"/>
      <c r="T122" s="23"/>
      <c r="U122" s="23"/>
      <c r="V122" s="23"/>
      <c r="W122" s="23"/>
      <c r="X122" s="23"/>
      <c r="Y122" s="23"/>
      <c r="Z122" s="24"/>
    </row>
    <row r="123" ht="20.25" customHeight="1">
      <c r="A123" s="90"/>
      <c r="B123" s="91"/>
      <c r="C123" s="92"/>
      <c r="D123" s="114" t="s">
        <v>125</v>
      </c>
      <c r="E123" s="115"/>
      <c r="F123" s="116"/>
      <c r="G123" s="115"/>
      <c r="H123" s="115"/>
      <c r="I123" s="94">
        <f>SUM(I116:I119)</f>
        <v>0</v>
      </c>
      <c r="J123" s="23"/>
      <c r="K123" s="23"/>
      <c r="L123" s="23"/>
      <c r="M123" s="23"/>
      <c r="N123" s="23"/>
      <c r="O123" s="23"/>
      <c r="P123" s="23"/>
      <c r="Q123" s="23"/>
      <c r="R123" s="23"/>
      <c r="S123" s="23"/>
      <c r="T123" s="23"/>
      <c r="U123" s="23"/>
      <c r="V123" s="23"/>
      <c r="W123" s="23"/>
      <c r="X123" s="23"/>
      <c r="Y123" s="23"/>
      <c r="Z123" s="24"/>
    </row>
    <row r="124" ht="21.0" customHeight="1">
      <c r="A124" s="34" t="s">
        <v>126</v>
      </c>
      <c r="B124" s="36"/>
      <c r="C124" s="36"/>
      <c r="D124" s="36"/>
      <c r="E124" s="36"/>
      <c r="F124" s="37"/>
      <c r="G124" s="36"/>
      <c r="H124" s="36"/>
      <c r="I124" s="95"/>
      <c r="J124" s="23"/>
      <c r="K124" s="23"/>
      <c r="L124" s="23"/>
      <c r="M124" s="23"/>
      <c r="N124" s="23"/>
      <c r="O124" s="23"/>
      <c r="P124" s="23"/>
      <c r="Q124" s="23"/>
      <c r="R124" s="23"/>
      <c r="S124" s="23"/>
      <c r="T124" s="23"/>
      <c r="U124" s="23"/>
      <c r="V124" s="23"/>
      <c r="W124" s="23"/>
      <c r="X124" s="23"/>
      <c r="Y124" s="23"/>
      <c r="Z124" s="24"/>
    </row>
    <row r="125" ht="16.5" customHeight="1">
      <c r="A125" s="99" t="s">
        <v>127</v>
      </c>
      <c r="B125" s="138" t="s">
        <v>128</v>
      </c>
      <c r="C125" s="98"/>
      <c r="D125" s="98"/>
      <c r="E125" s="97"/>
      <c r="F125" s="99" t="s">
        <v>95</v>
      </c>
      <c r="G125" s="100" t="s">
        <v>96</v>
      </c>
      <c r="H125" s="101" t="s">
        <v>97</v>
      </c>
      <c r="I125" s="42" t="s">
        <v>69</v>
      </c>
      <c r="J125" s="23"/>
      <c r="K125" s="23"/>
      <c r="L125" s="23"/>
      <c r="M125" s="23"/>
      <c r="N125" s="23"/>
      <c r="O125" s="23"/>
      <c r="P125" s="23"/>
      <c r="Q125" s="23"/>
      <c r="R125" s="23"/>
      <c r="S125" s="23"/>
      <c r="T125" s="23"/>
      <c r="U125" s="23"/>
      <c r="V125" s="23"/>
      <c r="W125" s="23"/>
      <c r="X125" s="23"/>
      <c r="Y125" s="23"/>
      <c r="Z125" s="24"/>
    </row>
    <row r="126" ht="17.25" customHeight="1">
      <c r="A126" s="44" t="s">
        <v>78</v>
      </c>
      <c r="B126" s="126" t="s">
        <v>129</v>
      </c>
      <c r="C126" s="30"/>
      <c r="D126" s="30"/>
      <c r="E126" s="31"/>
      <c r="F126" s="139">
        <v>560.0</v>
      </c>
      <c r="G126" s="118">
        <v>0.7</v>
      </c>
      <c r="H126" s="105">
        <f t="shared" ref="H126:H129" si="38">SUM(F126*G126)</f>
        <v>392</v>
      </c>
      <c r="I126" s="106">
        <f t="shared" ref="I126:I129" si="39">SUM(H126/2)</f>
        <v>196</v>
      </c>
      <c r="J126" s="23"/>
      <c r="K126" s="23"/>
      <c r="L126" s="23"/>
      <c r="M126" s="23"/>
      <c r="N126" s="23"/>
      <c r="O126" s="23"/>
      <c r="P126" s="23"/>
      <c r="Q126" s="23"/>
      <c r="R126" s="23"/>
      <c r="S126" s="23"/>
      <c r="T126" s="23"/>
      <c r="U126" s="23"/>
      <c r="V126" s="23"/>
      <c r="W126" s="23"/>
      <c r="X126" s="23"/>
      <c r="Y126" s="23"/>
      <c r="Z126" s="24"/>
    </row>
    <row r="127" ht="18.0" customHeight="1">
      <c r="A127" s="140" t="s">
        <v>80</v>
      </c>
      <c r="B127" s="141" t="s">
        <v>130</v>
      </c>
      <c r="C127" s="30"/>
      <c r="D127" s="30"/>
      <c r="E127" s="31"/>
      <c r="F127" s="139">
        <v>1040.0</v>
      </c>
      <c r="G127" s="118">
        <v>0.7</v>
      </c>
      <c r="H127" s="105">
        <f t="shared" si="38"/>
        <v>728</v>
      </c>
      <c r="I127" s="106">
        <f t="shared" si="39"/>
        <v>364</v>
      </c>
      <c r="J127" s="23"/>
      <c r="K127" s="23"/>
      <c r="L127" s="23"/>
      <c r="M127" s="23"/>
      <c r="N127" s="23"/>
      <c r="O127" s="23"/>
      <c r="P127" s="23"/>
      <c r="Q127" s="23"/>
      <c r="R127" s="23"/>
      <c r="S127" s="23"/>
      <c r="T127" s="23"/>
      <c r="U127" s="23"/>
      <c r="V127" s="23"/>
      <c r="W127" s="23"/>
      <c r="X127" s="23"/>
      <c r="Y127" s="23"/>
      <c r="Z127" s="24"/>
    </row>
    <row r="128" ht="14.25" customHeight="1">
      <c r="A128" s="44"/>
      <c r="B128" s="126"/>
      <c r="C128" s="30"/>
      <c r="D128" s="30"/>
      <c r="E128" s="31"/>
      <c r="F128" s="142"/>
      <c r="G128" s="129"/>
      <c r="H128" s="105">
        <f t="shared" si="38"/>
        <v>0</v>
      </c>
      <c r="I128" s="106">
        <f t="shared" si="39"/>
        <v>0</v>
      </c>
      <c r="J128" s="23"/>
      <c r="K128" s="23"/>
      <c r="L128" s="23"/>
      <c r="M128" s="23"/>
      <c r="N128" s="23"/>
      <c r="O128" s="23"/>
      <c r="P128" s="23"/>
      <c r="Q128" s="23"/>
      <c r="R128" s="23"/>
      <c r="S128" s="23"/>
      <c r="T128" s="23"/>
      <c r="U128" s="23"/>
      <c r="V128" s="23"/>
      <c r="W128" s="23"/>
      <c r="X128" s="23"/>
      <c r="Y128" s="23"/>
      <c r="Z128" s="24"/>
    </row>
    <row r="129" ht="14.25" customHeight="1">
      <c r="A129" s="44"/>
      <c r="B129" s="126"/>
      <c r="C129" s="30"/>
      <c r="D129" s="30"/>
      <c r="E129" s="31"/>
      <c r="F129" s="142"/>
      <c r="G129" s="129"/>
      <c r="H129" s="105">
        <f t="shared" si="38"/>
        <v>0</v>
      </c>
      <c r="I129" s="106">
        <f t="shared" si="39"/>
        <v>0</v>
      </c>
      <c r="J129" s="23"/>
      <c r="K129" s="23"/>
      <c r="L129" s="23"/>
      <c r="M129" s="23"/>
      <c r="N129" s="23"/>
      <c r="O129" s="23"/>
      <c r="P129" s="23"/>
      <c r="Q129" s="23"/>
      <c r="R129" s="23"/>
      <c r="S129" s="23"/>
      <c r="T129" s="23"/>
      <c r="U129" s="23"/>
      <c r="V129" s="23"/>
      <c r="W129" s="23"/>
      <c r="X129" s="23"/>
      <c r="Y129" s="23"/>
      <c r="Z129" s="24"/>
    </row>
    <row r="130" ht="21.0" customHeight="1">
      <c r="A130" s="23"/>
      <c r="B130" s="32"/>
      <c r="C130" s="23"/>
      <c r="D130" s="23"/>
      <c r="E130" s="23"/>
      <c r="F130" s="32"/>
      <c r="G130" s="23"/>
      <c r="H130" s="130"/>
      <c r="I130" s="131"/>
      <c r="J130" s="23"/>
      <c r="K130" s="23"/>
      <c r="L130" s="23"/>
      <c r="M130" s="23"/>
      <c r="N130" s="23"/>
      <c r="O130" s="23"/>
      <c r="P130" s="23"/>
      <c r="Q130" s="23"/>
      <c r="R130" s="23"/>
      <c r="S130" s="23"/>
      <c r="T130" s="23"/>
      <c r="U130" s="23"/>
      <c r="V130" s="23"/>
      <c r="W130" s="23"/>
      <c r="X130" s="23"/>
      <c r="Y130" s="23"/>
      <c r="Z130" s="24"/>
    </row>
    <row r="131" ht="14.25" customHeight="1">
      <c r="A131" s="54"/>
      <c r="B131" s="55"/>
      <c r="C131" s="56"/>
      <c r="D131" s="57" t="str">
        <f>"Total "&amp;A124</f>
        <v>Total Employee Travel</v>
      </c>
      <c r="E131" s="58"/>
      <c r="F131" s="58"/>
      <c r="G131" s="58"/>
      <c r="H131" s="113">
        <f>SUM(H126:H129)</f>
        <v>1120</v>
      </c>
      <c r="I131" s="131"/>
      <c r="J131" s="23"/>
      <c r="K131" s="23"/>
      <c r="L131" s="23"/>
      <c r="M131" s="23"/>
      <c r="N131" s="23"/>
      <c r="O131" s="23"/>
      <c r="P131" s="23"/>
      <c r="Q131" s="23"/>
      <c r="R131" s="23"/>
      <c r="S131" s="23"/>
      <c r="T131" s="23"/>
      <c r="U131" s="23"/>
      <c r="V131" s="23"/>
      <c r="W131" s="23"/>
      <c r="X131" s="23"/>
      <c r="Y131" s="23"/>
      <c r="Z131" s="24"/>
    </row>
    <row r="132" ht="18.0" customHeight="1">
      <c r="A132" s="62"/>
      <c r="C132" s="63"/>
      <c r="D132" s="23"/>
      <c r="E132" s="23"/>
      <c r="F132" s="32"/>
      <c r="G132" s="23"/>
      <c r="H132" s="143"/>
      <c r="I132" s="131"/>
      <c r="J132" s="23"/>
      <c r="K132" s="23"/>
      <c r="L132" s="23"/>
      <c r="M132" s="23"/>
      <c r="N132" s="23"/>
      <c r="O132" s="23"/>
      <c r="P132" s="23"/>
      <c r="Q132" s="23"/>
      <c r="R132" s="23"/>
      <c r="S132" s="23"/>
      <c r="T132" s="23"/>
      <c r="U132" s="23"/>
      <c r="V132" s="23"/>
      <c r="W132" s="23"/>
      <c r="X132" s="23"/>
      <c r="Y132" s="23"/>
      <c r="Z132" s="24"/>
    </row>
    <row r="133" ht="19.5" customHeight="1">
      <c r="A133" s="90"/>
      <c r="B133" s="91"/>
      <c r="C133" s="92"/>
      <c r="D133" s="114" t="s">
        <v>131</v>
      </c>
      <c r="E133" s="115"/>
      <c r="F133" s="116"/>
      <c r="G133" s="115"/>
      <c r="H133" s="144"/>
      <c r="I133" s="94">
        <f>SUM(I126:I129)</f>
        <v>560</v>
      </c>
      <c r="J133" s="23"/>
      <c r="K133" s="23"/>
      <c r="L133" s="23"/>
      <c r="M133" s="23"/>
      <c r="N133" s="23"/>
      <c r="O133" s="23"/>
      <c r="P133" s="23"/>
      <c r="Q133" s="23"/>
      <c r="R133" s="23"/>
      <c r="S133" s="23"/>
      <c r="T133" s="23"/>
      <c r="U133" s="23"/>
      <c r="V133" s="23"/>
      <c r="W133" s="23"/>
      <c r="X133" s="23"/>
      <c r="Y133" s="23"/>
      <c r="Z133" s="24"/>
    </row>
    <row r="134" ht="21.0" customHeight="1">
      <c r="A134" s="145" t="s">
        <v>132</v>
      </c>
      <c r="B134" s="146"/>
      <c r="C134" s="146"/>
      <c r="D134" s="146"/>
      <c r="E134" s="146"/>
      <c r="F134" s="146"/>
      <c r="G134" s="146"/>
      <c r="H134" s="146"/>
      <c r="I134" s="147"/>
      <c r="J134" s="23"/>
      <c r="K134" s="23"/>
      <c r="L134" s="23"/>
      <c r="M134" s="23"/>
      <c r="N134" s="23"/>
      <c r="O134" s="23"/>
      <c r="P134" s="23"/>
      <c r="Q134" s="23"/>
      <c r="R134" s="23"/>
      <c r="S134" s="23"/>
      <c r="T134" s="23"/>
      <c r="U134" s="23"/>
      <c r="V134" s="23"/>
      <c r="W134" s="23"/>
      <c r="X134" s="23"/>
      <c r="Y134" s="23"/>
      <c r="Z134" s="24"/>
    </row>
    <row r="135" ht="33.0" customHeight="1">
      <c r="A135" s="99" t="s">
        <v>133</v>
      </c>
      <c r="B135" s="96" t="s">
        <v>94</v>
      </c>
      <c r="C135" s="98"/>
      <c r="D135" s="97"/>
      <c r="E135" s="148" t="s">
        <v>134</v>
      </c>
      <c r="F135" s="99" t="s">
        <v>95</v>
      </c>
      <c r="G135" s="100" t="s">
        <v>96</v>
      </c>
      <c r="H135" s="101" t="s">
        <v>97</v>
      </c>
      <c r="I135" s="42" t="s">
        <v>69</v>
      </c>
      <c r="J135" s="23"/>
      <c r="K135" s="23"/>
      <c r="L135" s="23"/>
      <c r="M135" s="23"/>
      <c r="N135" s="23"/>
      <c r="O135" s="23"/>
      <c r="P135" s="23"/>
      <c r="Q135" s="23"/>
      <c r="R135" s="23"/>
      <c r="S135" s="23"/>
      <c r="T135" s="23"/>
      <c r="U135" s="23"/>
      <c r="V135" s="23"/>
      <c r="W135" s="23"/>
      <c r="X135" s="23"/>
      <c r="Y135" s="23"/>
      <c r="Z135" s="24"/>
    </row>
    <row r="136" ht="14.25" customHeight="1">
      <c r="A136" s="149" t="s">
        <v>135</v>
      </c>
      <c r="B136" s="141" t="s">
        <v>136</v>
      </c>
      <c r="C136" s="30"/>
      <c r="D136" s="31"/>
      <c r="E136" s="150" t="s">
        <v>137</v>
      </c>
      <c r="F136" s="139">
        <v>92000.0</v>
      </c>
      <c r="G136" s="118">
        <v>0.35</v>
      </c>
      <c r="H136" s="105">
        <f t="shared" ref="H136:H140" si="40">SUM(F136*G136)</f>
        <v>32200</v>
      </c>
      <c r="I136" s="106">
        <f t="shared" ref="I136:I140" si="41">SUM(H136/2)</f>
        <v>16100</v>
      </c>
      <c r="J136" s="23"/>
      <c r="K136" s="23"/>
      <c r="L136" s="23"/>
      <c r="M136" s="23"/>
      <c r="N136" s="23"/>
      <c r="O136" s="23"/>
      <c r="P136" s="23"/>
      <c r="Q136" s="23"/>
      <c r="R136" s="23"/>
      <c r="S136" s="23"/>
      <c r="T136" s="23"/>
      <c r="U136" s="23"/>
      <c r="V136" s="23"/>
      <c r="W136" s="23"/>
      <c r="X136" s="23"/>
      <c r="Y136" s="23"/>
      <c r="Z136" s="24"/>
    </row>
    <row r="137" ht="14.25" customHeight="1">
      <c r="A137" s="149" t="s">
        <v>138</v>
      </c>
      <c r="B137" s="141" t="s">
        <v>139</v>
      </c>
      <c r="C137" s="30"/>
      <c r="D137" s="31"/>
      <c r="E137" s="150" t="s">
        <v>140</v>
      </c>
      <c r="F137" s="139">
        <v>66000.0</v>
      </c>
      <c r="G137" s="118">
        <v>0.64</v>
      </c>
      <c r="H137" s="105">
        <f t="shared" si="40"/>
        <v>42240</v>
      </c>
      <c r="I137" s="106">
        <f t="shared" si="41"/>
        <v>21120</v>
      </c>
      <c r="J137" s="23"/>
      <c r="K137" s="23"/>
      <c r="L137" s="23"/>
      <c r="M137" s="23"/>
      <c r="N137" s="23"/>
      <c r="O137" s="23"/>
      <c r="P137" s="23"/>
      <c r="Q137" s="23"/>
      <c r="R137" s="23"/>
      <c r="S137" s="23"/>
      <c r="T137" s="23"/>
      <c r="U137" s="23"/>
      <c r="V137" s="23"/>
      <c r="W137" s="23"/>
      <c r="X137" s="23"/>
      <c r="Y137" s="23"/>
      <c r="Z137" s="24"/>
    </row>
    <row r="138" ht="14.25" customHeight="1">
      <c r="A138" s="149" t="s">
        <v>141</v>
      </c>
      <c r="B138" s="141" t="s">
        <v>142</v>
      </c>
      <c r="C138" s="30"/>
      <c r="D138" s="31"/>
      <c r="E138" s="150" t="s">
        <v>143</v>
      </c>
      <c r="F138" s="139">
        <v>87000.0</v>
      </c>
      <c r="G138" s="118">
        <v>0.41</v>
      </c>
      <c r="H138" s="105">
        <f t="shared" si="40"/>
        <v>35670</v>
      </c>
      <c r="I138" s="106">
        <f t="shared" si="41"/>
        <v>17835</v>
      </c>
      <c r="J138" s="23"/>
      <c r="K138" s="23"/>
      <c r="L138" s="23"/>
      <c r="M138" s="23"/>
      <c r="N138" s="23"/>
      <c r="O138" s="23"/>
      <c r="P138" s="23"/>
      <c r="Q138" s="23"/>
      <c r="R138" s="23"/>
      <c r="S138" s="23"/>
      <c r="T138" s="23"/>
      <c r="U138" s="23"/>
      <c r="V138" s="23"/>
      <c r="W138" s="23"/>
      <c r="X138" s="23"/>
      <c r="Y138" s="23"/>
      <c r="Z138" s="24"/>
    </row>
    <row r="139" ht="14.25" customHeight="1">
      <c r="A139" s="149"/>
      <c r="B139" s="141"/>
      <c r="C139" s="30"/>
      <c r="D139" s="31"/>
      <c r="E139" s="151"/>
      <c r="F139" s="142"/>
      <c r="G139" s="129"/>
      <c r="H139" s="105">
        <f t="shared" si="40"/>
        <v>0</v>
      </c>
      <c r="I139" s="106">
        <f t="shared" si="41"/>
        <v>0</v>
      </c>
      <c r="J139" s="23"/>
      <c r="K139" s="23"/>
      <c r="L139" s="23"/>
      <c r="M139" s="23"/>
      <c r="N139" s="23"/>
      <c r="O139" s="23"/>
      <c r="P139" s="23"/>
      <c r="Q139" s="23"/>
      <c r="R139" s="23"/>
      <c r="S139" s="23"/>
      <c r="T139" s="23"/>
      <c r="U139" s="23"/>
      <c r="V139" s="23"/>
      <c r="W139" s="23"/>
      <c r="X139" s="23"/>
      <c r="Y139" s="23"/>
      <c r="Z139" s="24"/>
    </row>
    <row r="140" ht="14.25" customHeight="1">
      <c r="A140" s="44"/>
      <c r="B140" s="126"/>
      <c r="C140" s="30"/>
      <c r="D140" s="31"/>
      <c r="E140" s="151"/>
      <c r="F140" s="142"/>
      <c r="G140" s="129"/>
      <c r="H140" s="105">
        <f t="shared" si="40"/>
        <v>0</v>
      </c>
      <c r="I140" s="106">
        <f t="shared" si="41"/>
        <v>0</v>
      </c>
      <c r="J140" s="23"/>
      <c r="K140" s="23"/>
      <c r="L140" s="23"/>
      <c r="M140" s="23"/>
      <c r="N140" s="23"/>
      <c r="O140" s="23"/>
      <c r="P140" s="23"/>
      <c r="Q140" s="23"/>
      <c r="R140" s="23"/>
      <c r="S140" s="23"/>
      <c r="T140" s="23"/>
      <c r="U140" s="23"/>
      <c r="V140" s="23"/>
      <c r="W140" s="23"/>
      <c r="X140" s="23"/>
      <c r="Y140" s="23"/>
      <c r="Z140" s="24"/>
    </row>
    <row r="141" ht="21.0" customHeight="1">
      <c r="A141" s="24"/>
      <c r="B141" s="24"/>
      <c r="C141" s="152"/>
      <c r="D141" s="24"/>
      <c r="E141" s="24"/>
      <c r="F141" s="24"/>
      <c r="G141" s="24"/>
      <c r="H141" s="153"/>
      <c r="I141" s="154"/>
      <c r="J141" s="23"/>
      <c r="K141" s="23"/>
      <c r="L141" s="23"/>
      <c r="M141" s="23"/>
      <c r="N141" s="23"/>
      <c r="O141" s="23"/>
      <c r="P141" s="23"/>
      <c r="Q141" s="23"/>
      <c r="R141" s="23"/>
      <c r="S141" s="23"/>
      <c r="T141" s="23"/>
      <c r="U141" s="23"/>
      <c r="V141" s="23"/>
      <c r="W141" s="23"/>
      <c r="X141" s="23"/>
      <c r="Y141" s="23"/>
      <c r="Z141" s="24"/>
    </row>
    <row r="142" ht="14.25" customHeight="1">
      <c r="A142" s="155"/>
      <c r="B142" s="55"/>
      <c r="C142" s="56"/>
      <c r="D142" s="57" t="str">
        <f>"Total "&amp;A134</f>
        <v>Total Contractual Services</v>
      </c>
      <c r="E142" s="156"/>
      <c r="F142" s="156"/>
      <c r="G142" s="156"/>
      <c r="H142" s="157">
        <f>SUM(H136:H140)</f>
        <v>110110</v>
      </c>
      <c r="I142" s="154"/>
      <c r="J142" s="23"/>
      <c r="K142" s="23"/>
      <c r="L142" s="23"/>
      <c r="M142" s="23"/>
      <c r="N142" s="23"/>
      <c r="O142" s="23"/>
      <c r="P142" s="23"/>
      <c r="Q142" s="23"/>
      <c r="R142" s="23"/>
      <c r="S142" s="23"/>
      <c r="T142" s="23"/>
      <c r="U142" s="23"/>
      <c r="V142" s="23"/>
      <c r="W142" s="23"/>
      <c r="X142" s="23"/>
      <c r="Y142" s="23"/>
      <c r="Z142" s="24"/>
    </row>
    <row r="143" ht="21.0" customHeight="1">
      <c r="A143" s="62"/>
      <c r="C143" s="63"/>
      <c r="D143" s="23"/>
      <c r="E143" s="23"/>
      <c r="F143" s="23"/>
      <c r="G143" s="23"/>
      <c r="H143" s="23"/>
      <c r="I143" s="131"/>
      <c r="J143" s="23"/>
      <c r="K143" s="23"/>
      <c r="L143" s="23"/>
      <c r="M143" s="23"/>
      <c r="N143" s="23"/>
      <c r="O143" s="23"/>
      <c r="P143" s="23"/>
      <c r="Q143" s="23"/>
      <c r="R143" s="23"/>
      <c r="S143" s="23"/>
      <c r="T143" s="23"/>
      <c r="U143" s="23"/>
      <c r="V143" s="23"/>
      <c r="W143" s="23"/>
      <c r="X143" s="23"/>
      <c r="Y143" s="23"/>
      <c r="Z143" s="24"/>
    </row>
    <row r="144" ht="20.25" customHeight="1">
      <c r="A144" s="90"/>
      <c r="B144" s="91"/>
      <c r="C144" s="92"/>
      <c r="D144" s="114" t="s">
        <v>144</v>
      </c>
      <c r="E144" s="115"/>
      <c r="F144" s="115"/>
      <c r="G144" s="115"/>
      <c r="H144" s="115"/>
      <c r="I144" s="94">
        <f>SUM(I136:I140)</f>
        <v>55055</v>
      </c>
      <c r="J144" s="23"/>
      <c r="K144" s="23"/>
      <c r="L144" s="23"/>
      <c r="M144" s="23"/>
      <c r="N144" s="23"/>
      <c r="O144" s="23"/>
      <c r="P144" s="23"/>
      <c r="Q144" s="23"/>
      <c r="R144" s="23"/>
      <c r="S144" s="23"/>
      <c r="T144" s="23"/>
      <c r="U144" s="23"/>
      <c r="V144" s="23"/>
      <c r="W144" s="23"/>
      <c r="X144" s="23"/>
      <c r="Y144" s="23"/>
      <c r="Z144" s="24"/>
    </row>
    <row r="145" ht="21.0" customHeight="1">
      <c r="A145" s="34" t="s">
        <v>145</v>
      </c>
      <c r="B145" s="36"/>
      <c r="C145" s="36"/>
      <c r="D145" s="36"/>
      <c r="E145" s="36"/>
      <c r="F145" s="37"/>
      <c r="G145" s="36"/>
      <c r="H145" s="36"/>
      <c r="I145" s="95"/>
      <c r="J145" s="23"/>
      <c r="K145" s="23"/>
      <c r="L145" s="23"/>
      <c r="M145" s="23"/>
      <c r="N145" s="23"/>
      <c r="O145" s="23"/>
      <c r="P145" s="23"/>
      <c r="Q145" s="23"/>
      <c r="R145" s="23"/>
      <c r="S145" s="23"/>
      <c r="T145" s="23"/>
      <c r="U145" s="23"/>
      <c r="V145" s="23"/>
      <c r="W145" s="23"/>
      <c r="X145" s="23"/>
      <c r="Y145" s="23"/>
      <c r="Z145" s="24"/>
    </row>
    <row r="146" ht="36.0" customHeight="1">
      <c r="A146" s="158"/>
      <c r="B146" s="55"/>
      <c r="C146" s="159"/>
      <c r="D146" s="160" t="s">
        <v>146</v>
      </c>
      <c r="E146" s="77"/>
      <c r="F146" s="41"/>
      <c r="G146" s="99" t="s">
        <v>147</v>
      </c>
      <c r="H146" s="101" t="s">
        <v>97</v>
      </c>
      <c r="I146" s="42" t="s">
        <v>69</v>
      </c>
      <c r="J146" s="23"/>
      <c r="K146" s="23"/>
      <c r="L146" s="23"/>
      <c r="M146" s="23"/>
      <c r="N146" s="23"/>
      <c r="O146" s="23"/>
      <c r="P146" s="23"/>
      <c r="Q146" s="23"/>
      <c r="R146" s="23"/>
      <c r="S146" s="23"/>
      <c r="T146" s="23"/>
      <c r="U146" s="23"/>
      <c r="V146" s="23"/>
      <c r="W146" s="23"/>
      <c r="X146" s="23"/>
      <c r="Y146" s="23"/>
      <c r="Z146" s="24"/>
    </row>
    <row r="147" ht="17.25" customHeight="1">
      <c r="A147" s="161"/>
      <c r="B147" s="28"/>
      <c r="C147" s="162"/>
      <c r="D147" s="163">
        <f>SUM(G31+H57+H68+H79+H90+H101+H111+H121+H142)</f>
        <v>469146.0721</v>
      </c>
      <c r="E147" s="30"/>
      <c r="F147" s="31"/>
      <c r="G147" s="109">
        <v>0.1</v>
      </c>
      <c r="H147" s="105">
        <f>SUM(D147*G147)</f>
        <v>46914.60721</v>
      </c>
      <c r="I147" s="164">
        <f>SUM(H147/2)</f>
        <v>23457.30361</v>
      </c>
      <c r="J147" s="23"/>
      <c r="K147" s="23"/>
      <c r="L147" s="23"/>
      <c r="M147" s="23"/>
      <c r="N147" s="23"/>
      <c r="O147" s="23"/>
      <c r="P147" s="23"/>
      <c r="Q147" s="23"/>
      <c r="R147" s="23"/>
      <c r="S147" s="23"/>
      <c r="T147" s="23"/>
      <c r="U147" s="23"/>
      <c r="V147" s="23"/>
      <c r="W147" s="23"/>
      <c r="X147" s="23"/>
      <c r="Y147" s="23"/>
      <c r="Z147" s="24"/>
    </row>
    <row r="148" ht="18.75" customHeight="1">
      <c r="A148" s="23"/>
      <c r="B148" s="32"/>
      <c r="C148" s="23"/>
      <c r="D148" s="23"/>
      <c r="E148" s="23"/>
      <c r="F148" s="32"/>
      <c r="G148" s="23"/>
      <c r="H148" s="23"/>
      <c r="I148" s="61"/>
      <c r="J148" s="23"/>
      <c r="K148" s="23"/>
      <c r="L148" s="23"/>
      <c r="M148" s="23"/>
      <c r="N148" s="23"/>
      <c r="O148" s="23"/>
      <c r="P148" s="23"/>
      <c r="Q148" s="23"/>
      <c r="R148" s="23"/>
      <c r="S148" s="23"/>
      <c r="T148" s="23"/>
      <c r="U148" s="23"/>
      <c r="V148" s="23"/>
      <c r="W148" s="23"/>
      <c r="X148" s="23"/>
      <c r="Y148" s="23"/>
      <c r="Z148" s="24"/>
    </row>
    <row r="149" ht="14.25" customHeight="1">
      <c r="A149" s="54"/>
      <c r="B149" s="55"/>
      <c r="C149" s="56"/>
      <c r="D149" s="57" t="str">
        <f>"Total "&amp;A145</f>
        <v>Total Indirect Cost (employee travel not included)</v>
      </c>
      <c r="E149" s="58"/>
      <c r="F149" s="58"/>
      <c r="G149" s="58"/>
      <c r="H149" s="165">
        <f>SUM(H147)</f>
        <v>46914.60721</v>
      </c>
      <c r="I149" s="61"/>
      <c r="J149" s="23"/>
      <c r="K149" s="23"/>
      <c r="L149" s="23"/>
      <c r="M149" s="23"/>
      <c r="N149" s="23"/>
      <c r="O149" s="23"/>
      <c r="P149" s="23"/>
      <c r="Q149" s="23"/>
      <c r="R149" s="23"/>
      <c r="S149" s="23"/>
      <c r="T149" s="23"/>
      <c r="U149" s="23"/>
      <c r="V149" s="23"/>
      <c r="W149" s="23"/>
      <c r="X149" s="23"/>
      <c r="Y149" s="23"/>
      <c r="Z149" s="24"/>
    </row>
    <row r="150" ht="15.75" customHeight="1">
      <c r="A150" s="62"/>
      <c r="C150" s="63"/>
      <c r="D150" s="23"/>
      <c r="E150" s="23"/>
      <c r="F150" s="23"/>
      <c r="G150" s="23"/>
      <c r="H150" s="23"/>
      <c r="I150" s="61"/>
      <c r="J150" s="23"/>
      <c r="K150" s="23"/>
      <c r="L150" s="23"/>
      <c r="M150" s="23"/>
      <c r="N150" s="23"/>
      <c r="O150" s="23"/>
      <c r="P150" s="23"/>
      <c r="Q150" s="23"/>
      <c r="R150" s="23"/>
      <c r="S150" s="23"/>
      <c r="T150" s="23"/>
      <c r="U150" s="23"/>
      <c r="V150" s="23"/>
      <c r="W150" s="23"/>
      <c r="X150" s="23"/>
      <c r="Y150" s="23"/>
      <c r="Z150" s="24"/>
    </row>
    <row r="151" ht="21.75" customHeight="1">
      <c r="A151" s="90"/>
      <c r="B151" s="91"/>
      <c r="C151" s="92"/>
      <c r="D151" s="114" t="s">
        <v>148</v>
      </c>
      <c r="E151" s="115"/>
      <c r="F151" s="115"/>
      <c r="G151" s="115"/>
      <c r="H151" s="115"/>
      <c r="I151" s="166">
        <f>I147</f>
        <v>23457.30361</v>
      </c>
      <c r="J151" s="23"/>
      <c r="K151" s="23"/>
      <c r="L151" s="23"/>
      <c r="M151" s="23"/>
      <c r="N151" s="23"/>
      <c r="O151" s="23"/>
      <c r="P151" s="23"/>
      <c r="Q151" s="23"/>
      <c r="R151" s="23"/>
      <c r="S151" s="23"/>
      <c r="T151" s="23"/>
      <c r="U151" s="23"/>
      <c r="V151" s="23"/>
      <c r="W151" s="23"/>
      <c r="X151" s="23"/>
      <c r="Y151" s="23"/>
      <c r="Z151" s="24"/>
    </row>
    <row r="152" ht="21.0" customHeight="1">
      <c r="A152" s="23"/>
      <c r="B152" s="32"/>
      <c r="C152" s="23"/>
      <c r="D152" s="23"/>
      <c r="E152" s="23"/>
      <c r="F152" s="23"/>
      <c r="G152" s="23"/>
      <c r="H152" s="23"/>
      <c r="I152" s="61"/>
      <c r="J152" s="167"/>
      <c r="K152" s="167"/>
      <c r="L152" s="167"/>
      <c r="M152" s="167"/>
      <c r="N152" s="167"/>
      <c r="O152" s="167"/>
      <c r="P152" s="167"/>
      <c r="Q152" s="167"/>
      <c r="R152" s="167"/>
      <c r="S152" s="167"/>
      <c r="T152" s="167"/>
      <c r="U152" s="167"/>
      <c r="V152" s="167"/>
      <c r="W152" s="167"/>
      <c r="X152" s="167"/>
      <c r="Y152" s="167"/>
      <c r="Z152" s="24"/>
    </row>
    <row r="153" ht="24.0" customHeight="1">
      <c r="A153" s="168"/>
      <c r="B153" s="169"/>
      <c r="C153" s="168"/>
      <c r="D153" s="170" t="s">
        <v>149</v>
      </c>
      <c r="E153" s="169"/>
      <c r="F153" s="169"/>
      <c r="G153" s="169"/>
      <c r="H153" s="171">
        <f>SUM(G31+H57+H68+H79+H90+H101+H111+H121+H131+H142+H149)</f>
        <v>517180.6793</v>
      </c>
      <c r="I153" s="172"/>
      <c r="J153" s="23"/>
      <c r="K153" s="23"/>
      <c r="L153" s="23"/>
      <c r="M153" s="23"/>
      <c r="N153" s="23"/>
      <c r="O153" s="23"/>
      <c r="P153" s="23"/>
      <c r="Q153" s="23"/>
      <c r="R153" s="23"/>
      <c r="S153" s="23"/>
      <c r="T153" s="23"/>
      <c r="U153" s="23"/>
      <c r="V153" s="23"/>
      <c r="W153" s="23"/>
      <c r="X153" s="23"/>
      <c r="Y153" s="23"/>
      <c r="Z153" s="24"/>
    </row>
    <row r="154" ht="24.0" customHeight="1">
      <c r="A154" s="173"/>
      <c r="B154" s="174"/>
      <c r="C154" s="173"/>
      <c r="D154" s="175" t="s">
        <v>150</v>
      </c>
      <c r="E154" s="176"/>
      <c r="F154" s="176"/>
      <c r="G154" s="176"/>
      <c r="H154" s="177"/>
      <c r="I154" s="178">
        <f>SUM(H153/2)</f>
        <v>258590.3397</v>
      </c>
      <c r="J154" s="23"/>
      <c r="K154" s="23"/>
      <c r="L154" s="23"/>
      <c r="M154" s="23"/>
      <c r="N154" s="23"/>
      <c r="O154" s="23"/>
      <c r="P154" s="23"/>
      <c r="Q154" s="23"/>
      <c r="R154" s="23"/>
      <c r="S154" s="23"/>
      <c r="T154" s="23"/>
      <c r="U154" s="23"/>
      <c r="V154" s="23"/>
      <c r="W154" s="23"/>
      <c r="X154" s="23"/>
      <c r="Y154" s="23"/>
      <c r="Z154" s="24"/>
    </row>
    <row r="155" ht="14.25" customHeight="1">
      <c r="A155" s="23"/>
      <c r="B155" s="32"/>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4"/>
    </row>
    <row r="156" ht="14.25" customHeight="1">
      <c r="A156" s="179"/>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21.0" customHeight="1">
      <c r="A157" s="29" t="s">
        <v>151</v>
      </c>
      <c r="B157" s="30"/>
      <c r="C157" s="30"/>
      <c r="D157" s="30"/>
      <c r="E157" s="30"/>
      <c r="F157" s="30"/>
      <c r="G157" s="30"/>
      <c r="H157" s="30"/>
      <c r="I157" s="31"/>
      <c r="J157" s="23"/>
      <c r="K157" s="23"/>
      <c r="L157" s="23"/>
      <c r="M157" s="23"/>
      <c r="N157" s="23"/>
      <c r="O157" s="23"/>
      <c r="P157" s="23"/>
      <c r="Q157" s="23"/>
      <c r="R157" s="23"/>
      <c r="S157" s="23"/>
      <c r="T157" s="23"/>
      <c r="U157" s="23"/>
      <c r="V157" s="23"/>
      <c r="W157" s="23"/>
      <c r="X157" s="23"/>
      <c r="Y157" s="23"/>
      <c r="Z157" s="24"/>
    </row>
    <row r="158" ht="14.25" customHeight="1">
      <c r="A158" s="23"/>
      <c r="B158" s="32"/>
      <c r="C158" s="23"/>
      <c r="D158" s="23"/>
      <c r="E158" s="23"/>
      <c r="F158" s="180"/>
      <c r="G158" s="181"/>
      <c r="J158" s="24"/>
      <c r="K158" s="24"/>
      <c r="L158" s="24"/>
      <c r="M158" s="24"/>
      <c r="N158" s="24"/>
      <c r="O158" s="24"/>
      <c r="P158" s="24"/>
      <c r="Q158" s="24"/>
      <c r="R158" s="24"/>
      <c r="S158" s="24"/>
      <c r="T158" s="24"/>
      <c r="U158" s="24"/>
      <c r="V158" s="24"/>
      <c r="W158" s="24"/>
      <c r="X158" s="24"/>
      <c r="Y158" s="24"/>
      <c r="Z158" s="24"/>
    </row>
    <row r="159" ht="21.0" customHeight="1">
      <c r="A159" s="34" t="s">
        <v>152</v>
      </c>
      <c r="B159" s="37"/>
      <c r="C159" s="36"/>
      <c r="D159" s="36"/>
      <c r="E159" s="36"/>
      <c r="F159" s="182"/>
      <c r="G159" s="183"/>
      <c r="H159" s="36"/>
      <c r="I159" s="38"/>
      <c r="J159" s="23"/>
      <c r="K159" s="23"/>
      <c r="L159" s="23"/>
      <c r="M159" s="23"/>
      <c r="N159" s="23"/>
      <c r="O159" s="23"/>
      <c r="P159" s="23"/>
      <c r="Q159" s="23"/>
      <c r="R159" s="23"/>
      <c r="S159" s="23"/>
      <c r="T159" s="23"/>
      <c r="U159" s="23"/>
      <c r="V159" s="23"/>
      <c r="W159" s="23"/>
      <c r="X159" s="23"/>
      <c r="Y159" s="23"/>
      <c r="Z159" s="24"/>
    </row>
    <row r="160" ht="36.0" customHeight="1">
      <c r="A160" s="99" t="s">
        <v>93</v>
      </c>
      <c r="B160" s="184" t="s">
        <v>153</v>
      </c>
      <c r="C160" s="185" t="s">
        <v>94</v>
      </c>
      <c r="D160" s="97"/>
      <c r="E160" s="148" t="s">
        <v>134</v>
      </c>
      <c r="F160" s="99" t="s">
        <v>95</v>
      </c>
      <c r="G160" s="100" t="s">
        <v>96</v>
      </c>
      <c r="H160" s="101" t="s">
        <v>97</v>
      </c>
      <c r="I160" s="42" t="s">
        <v>69</v>
      </c>
      <c r="J160" s="23"/>
      <c r="K160" s="23"/>
      <c r="L160" s="23"/>
      <c r="M160" s="23"/>
      <c r="N160" s="23"/>
      <c r="O160" s="23"/>
      <c r="P160" s="23"/>
      <c r="Q160" s="23"/>
      <c r="R160" s="23"/>
      <c r="S160" s="23"/>
      <c r="T160" s="23"/>
      <c r="U160" s="23"/>
      <c r="V160" s="23"/>
      <c r="W160" s="23"/>
      <c r="X160" s="23"/>
      <c r="Y160" s="23"/>
      <c r="Z160" s="24"/>
    </row>
    <row r="161" ht="14.25" customHeight="1">
      <c r="A161" s="140" t="s">
        <v>154</v>
      </c>
      <c r="B161" s="140">
        <v>100.0</v>
      </c>
      <c r="C161" s="141" t="s">
        <v>155</v>
      </c>
      <c r="D161" s="31"/>
      <c r="E161" s="150" t="s">
        <v>140</v>
      </c>
      <c r="F161" s="139">
        <v>24000.0</v>
      </c>
      <c r="G161" s="118">
        <v>0.25</v>
      </c>
      <c r="H161" s="105">
        <f t="shared" ref="H161:H165" si="42">SUM(F161*G161)</f>
        <v>6000</v>
      </c>
      <c r="I161" s="106">
        <f t="shared" ref="I161:I165" si="43">SUM(H161/2)</f>
        <v>3000</v>
      </c>
      <c r="J161" s="23"/>
      <c r="K161" s="23"/>
      <c r="L161" s="23"/>
      <c r="M161" s="23"/>
      <c r="N161" s="23"/>
      <c r="O161" s="23"/>
      <c r="P161" s="23"/>
      <c r="Q161" s="23"/>
      <c r="R161" s="23"/>
      <c r="S161" s="23"/>
      <c r="T161" s="23"/>
      <c r="U161" s="23"/>
      <c r="V161" s="23"/>
      <c r="W161" s="23"/>
      <c r="X161" s="23"/>
      <c r="Y161" s="23"/>
      <c r="Z161" s="24"/>
    </row>
    <row r="162" ht="14.25" customHeight="1">
      <c r="A162" s="44"/>
      <c r="B162" s="44"/>
      <c r="C162" s="186"/>
      <c r="D162" s="31"/>
      <c r="E162" s="151"/>
      <c r="F162" s="142"/>
      <c r="G162" s="109"/>
      <c r="H162" s="105">
        <f t="shared" si="42"/>
        <v>0</v>
      </c>
      <c r="I162" s="106">
        <f t="shared" si="43"/>
        <v>0</v>
      </c>
      <c r="J162" s="23"/>
      <c r="K162" s="23"/>
      <c r="L162" s="23"/>
      <c r="M162" s="23"/>
      <c r="N162" s="23"/>
      <c r="O162" s="23"/>
      <c r="P162" s="23"/>
      <c r="Q162" s="23"/>
      <c r="R162" s="23"/>
      <c r="S162" s="23"/>
      <c r="T162" s="23"/>
      <c r="U162" s="23"/>
      <c r="V162" s="23"/>
      <c r="W162" s="23"/>
      <c r="X162" s="23"/>
      <c r="Y162" s="23"/>
      <c r="Z162" s="24"/>
    </row>
    <row r="163" ht="14.25" customHeight="1">
      <c r="A163" s="44"/>
      <c r="B163" s="44"/>
      <c r="C163" s="186"/>
      <c r="D163" s="31"/>
      <c r="E163" s="151"/>
      <c r="F163" s="142"/>
      <c r="G163" s="109"/>
      <c r="H163" s="105">
        <f t="shared" si="42"/>
        <v>0</v>
      </c>
      <c r="I163" s="106">
        <f t="shared" si="43"/>
        <v>0</v>
      </c>
      <c r="J163" s="23"/>
      <c r="K163" s="23"/>
      <c r="L163" s="23"/>
      <c r="M163" s="23"/>
      <c r="N163" s="23"/>
      <c r="O163" s="23"/>
      <c r="P163" s="23"/>
      <c r="Q163" s="23"/>
      <c r="R163" s="23"/>
      <c r="S163" s="23"/>
      <c r="T163" s="23"/>
      <c r="U163" s="23"/>
      <c r="V163" s="23"/>
      <c r="W163" s="23"/>
      <c r="X163" s="23"/>
      <c r="Y163" s="23"/>
      <c r="Z163" s="24"/>
    </row>
    <row r="164" ht="14.25" customHeight="1">
      <c r="A164" s="44"/>
      <c r="B164" s="44"/>
      <c r="C164" s="186"/>
      <c r="D164" s="31"/>
      <c r="E164" s="151"/>
      <c r="F164" s="142"/>
      <c r="G164" s="109"/>
      <c r="H164" s="105">
        <f t="shared" si="42"/>
        <v>0</v>
      </c>
      <c r="I164" s="106">
        <f t="shared" si="43"/>
        <v>0</v>
      </c>
      <c r="J164" s="23"/>
      <c r="K164" s="23"/>
      <c r="L164" s="23"/>
      <c r="M164" s="23"/>
      <c r="N164" s="23"/>
      <c r="O164" s="23"/>
      <c r="P164" s="23"/>
      <c r="Q164" s="23"/>
      <c r="R164" s="23"/>
      <c r="S164" s="23"/>
      <c r="T164" s="23"/>
      <c r="U164" s="23"/>
      <c r="V164" s="23"/>
      <c r="W164" s="23"/>
      <c r="X164" s="23"/>
      <c r="Y164" s="23"/>
      <c r="Z164" s="24"/>
    </row>
    <row r="165" ht="14.25" customHeight="1">
      <c r="A165" s="44"/>
      <c r="B165" s="44"/>
      <c r="C165" s="186"/>
      <c r="D165" s="31"/>
      <c r="E165" s="151"/>
      <c r="F165" s="142"/>
      <c r="G165" s="109"/>
      <c r="H165" s="105">
        <f t="shared" si="42"/>
        <v>0</v>
      </c>
      <c r="I165" s="106">
        <f t="shared" si="43"/>
        <v>0</v>
      </c>
      <c r="J165" s="23"/>
      <c r="K165" s="23"/>
      <c r="L165" s="23"/>
      <c r="M165" s="23"/>
      <c r="N165" s="23"/>
      <c r="O165" s="23"/>
      <c r="P165" s="23"/>
      <c r="Q165" s="23"/>
      <c r="R165" s="23"/>
      <c r="S165" s="23"/>
      <c r="T165" s="23"/>
      <c r="U165" s="23"/>
      <c r="V165" s="23"/>
      <c r="W165" s="23"/>
      <c r="X165" s="23"/>
      <c r="Y165" s="23"/>
      <c r="Z165" s="24"/>
    </row>
    <row r="166" ht="21.0" customHeight="1">
      <c r="A166" s="24"/>
      <c r="B166" s="24"/>
      <c r="C166" s="152"/>
      <c r="D166" s="187"/>
      <c r="E166" s="24"/>
      <c r="F166" s="24"/>
      <c r="G166" s="24"/>
      <c r="H166" s="24"/>
      <c r="I166" s="188"/>
      <c r="J166" s="23"/>
      <c r="K166" s="23"/>
      <c r="L166" s="23"/>
      <c r="M166" s="23"/>
      <c r="N166" s="23"/>
      <c r="O166" s="23"/>
      <c r="P166" s="23"/>
      <c r="Q166" s="23"/>
      <c r="R166" s="23"/>
      <c r="S166" s="23"/>
      <c r="T166" s="23"/>
      <c r="U166" s="23"/>
      <c r="V166" s="23"/>
      <c r="W166" s="23"/>
      <c r="X166" s="23"/>
      <c r="Y166" s="23"/>
      <c r="Z166" s="24"/>
    </row>
    <row r="167" ht="16.5" customHeight="1">
      <c r="A167" s="155"/>
      <c r="B167" s="55"/>
      <c r="C167" s="56"/>
      <c r="D167" s="57" t="str">
        <f>"Total "&amp;A159</f>
        <v>Total Education &amp; Supplies</v>
      </c>
      <c r="E167" s="156"/>
      <c r="F167" s="156"/>
      <c r="G167" s="156"/>
      <c r="H167" s="157">
        <f>SUM(H161:H165)</f>
        <v>6000</v>
      </c>
      <c r="I167" s="188"/>
      <c r="J167" s="23"/>
      <c r="K167" s="23"/>
      <c r="L167" s="23"/>
      <c r="M167" s="23"/>
      <c r="N167" s="23"/>
      <c r="O167" s="23"/>
      <c r="P167" s="23"/>
      <c r="Q167" s="23"/>
      <c r="R167" s="23"/>
      <c r="S167" s="23"/>
      <c r="T167" s="23"/>
      <c r="U167" s="23"/>
      <c r="V167" s="23"/>
      <c r="W167" s="23"/>
      <c r="X167" s="23"/>
      <c r="Y167" s="23"/>
      <c r="Z167" s="24"/>
    </row>
    <row r="168" ht="21.0" customHeight="1">
      <c r="A168" s="62"/>
      <c r="C168" s="63"/>
      <c r="D168" s="23"/>
      <c r="E168" s="23"/>
      <c r="F168" s="23"/>
      <c r="G168" s="23"/>
      <c r="H168" s="23"/>
      <c r="I168" s="61"/>
      <c r="J168" s="23"/>
      <c r="K168" s="23"/>
      <c r="L168" s="23"/>
      <c r="M168" s="23"/>
      <c r="N168" s="23"/>
      <c r="O168" s="23"/>
      <c r="P168" s="23"/>
      <c r="Q168" s="23"/>
      <c r="R168" s="23"/>
      <c r="S168" s="23"/>
      <c r="T168" s="23"/>
      <c r="U168" s="23"/>
      <c r="V168" s="23"/>
      <c r="W168" s="23"/>
      <c r="X168" s="23"/>
      <c r="Y168" s="23"/>
      <c r="Z168" s="24"/>
    </row>
    <row r="169" ht="16.5" customHeight="1">
      <c r="A169" s="189"/>
      <c r="B169" s="28"/>
      <c r="C169" s="190"/>
      <c r="D169" s="191" t="s">
        <v>144</v>
      </c>
      <c r="E169" s="192"/>
      <c r="F169" s="192"/>
      <c r="G169" s="192"/>
      <c r="H169" s="192"/>
      <c r="I169" s="193">
        <f>SUM(I161:I165)</f>
        <v>3000</v>
      </c>
      <c r="J169" s="24"/>
      <c r="K169" s="24"/>
      <c r="L169" s="24"/>
      <c r="M169" s="24"/>
      <c r="N169" s="24"/>
      <c r="O169" s="24"/>
      <c r="P169" s="24"/>
      <c r="Q169" s="24"/>
      <c r="R169" s="24"/>
      <c r="S169" s="24"/>
      <c r="T169" s="24"/>
      <c r="U169" s="24"/>
      <c r="V169" s="24"/>
      <c r="W169" s="24"/>
      <c r="X169" s="24"/>
      <c r="Y169" s="24"/>
      <c r="Z169" s="24"/>
    </row>
    <row r="170" ht="21.0" customHeight="1">
      <c r="A170" s="34" t="s">
        <v>156</v>
      </c>
      <c r="B170" s="37"/>
      <c r="C170" s="36"/>
      <c r="D170" s="36"/>
      <c r="E170" s="36"/>
      <c r="F170" s="182"/>
      <c r="G170" s="183"/>
      <c r="H170" s="36"/>
      <c r="I170" s="38"/>
      <c r="J170" s="23"/>
      <c r="K170" s="23"/>
      <c r="L170" s="23"/>
      <c r="M170" s="23"/>
      <c r="N170" s="23"/>
      <c r="O170" s="23"/>
      <c r="P170" s="23"/>
      <c r="Q170" s="23"/>
      <c r="R170" s="23"/>
      <c r="S170" s="23"/>
      <c r="T170" s="23"/>
      <c r="U170" s="23"/>
      <c r="V170" s="23"/>
      <c r="W170" s="23"/>
      <c r="X170" s="23"/>
      <c r="Y170" s="23"/>
      <c r="Z170" s="24"/>
    </row>
    <row r="171" ht="36.0" customHeight="1">
      <c r="A171" s="99" t="s">
        <v>93</v>
      </c>
      <c r="B171" s="184" t="s">
        <v>153</v>
      </c>
      <c r="C171" s="185" t="s">
        <v>94</v>
      </c>
      <c r="D171" s="97"/>
      <c r="E171" s="148" t="s">
        <v>134</v>
      </c>
      <c r="F171" s="99" t="s">
        <v>95</v>
      </c>
      <c r="G171" s="100" t="s">
        <v>96</v>
      </c>
      <c r="H171" s="101" t="s">
        <v>97</v>
      </c>
      <c r="I171" s="42" t="s">
        <v>69</v>
      </c>
      <c r="J171" s="23"/>
      <c r="K171" s="23"/>
      <c r="L171" s="23"/>
      <c r="M171" s="23"/>
      <c r="N171" s="23"/>
      <c r="O171" s="23"/>
      <c r="P171" s="23"/>
      <c r="Q171" s="23"/>
      <c r="R171" s="23"/>
      <c r="S171" s="23"/>
      <c r="T171" s="23"/>
      <c r="U171" s="23"/>
      <c r="V171" s="23"/>
      <c r="W171" s="23"/>
      <c r="X171" s="23"/>
      <c r="Y171" s="23"/>
      <c r="Z171" s="24"/>
    </row>
    <row r="172" ht="14.25" customHeight="1">
      <c r="A172" s="44"/>
      <c r="B172" s="194"/>
      <c r="C172" s="195"/>
      <c r="D172" s="31"/>
      <c r="E172" s="151"/>
      <c r="F172" s="196"/>
      <c r="G172" s="129"/>
      <c r="H172" s="105">
        <f t="shared" ref="H172:H176" si="44">SUM(F172*G172)</f>
        <v>0</v>
      </c>
      <c r="I172" s="106">
        <f t="shared" ref="I172:I176" si="45">SUM(H172/2)</f>
        <v>0</v>
      </c>
      <c r="J172" s="23"/>
      <c r="K172" s="23"/>
      <c r="L172" s="23"/>
      <c r="M172" s="23"/>
      <c r="N172" s="23"/>
      <c r="O172" s="23"/>
      <c r="P172" s="23"/>
      <c r="Q172" s="23"/>
      <c r="R172" s="23"/>
      <c r="S172" s="23"/>
      <c r="T172" s="23"/>
      <c r="U172" s="23"/>
      <c r="V172" s="23"/>
      <c r="W172" s="23"/>
      <c r="X172" s="23"/>
      <c r="Y172" s="23"/>
      <c r="Z172" s="24"/>
    </row>
    <row r="173" ht="14.25" customHeight="1">
      <c r="A173" s="44"/>
      <c r="B173" s="44"/>
      <c r="C173" s="186"/>
      <c r="D173" s="31"/>
      <c r="E173" s="151"/>
      <c r="F173" s="196"/>
      <c r="G173" s="129"/>
      <c r="H173" s="105">
        <f t="shared" si="44"/>
        <v>0</v>
      </c>
      <c r="I173" s="106">
        <f t="shared" si="45"/>
        <v>0</v>
      </c>
      <c r="J173" s="23"/>
      <c r="K173" s="23"/>
      <c r="L173" s="23"/>
      <c r="M173" s="23"/>
      <c r="N173" s="23"/>
      <c r="O173" s="23"/>
      <c r="P173" s="23"/>
      <c r="Q173" s="23"/>
      <c r="R173" s="23"/>
      <c r="S173" s="23"/>
      <c r="T173" s="23"/>
      <c r="U173" s="23"/>
      <c r="V173" s="23"/>
      <c r="W173" s="23"/>
      <c r="X173" s="23"/>
      <c r="Y173" s="23"/>
      <c r="Z173" s="24"/>
    </row>
    <row r="174" ht="14.25" customHeight="1">
      <c r="A174" s="44"/>
      <c r="B174" s="44"/>
      <c r="C174" s="186"/>
      <c r="D174" s="31"/>
      <c r="E174" s="151"/>
      <c r="F174" s="196"/>
      <c r="G174" s="129"/>
      <c r="H174" s="105">
        <f t="shared" si="44"/>
        <v>0</v>
      </c>
      <c r="I174" s="106">
        <f t="shared" si="45"/>
        <v>0</v>
      </c>
      <c r="J174" s="23"/>
      <c r="K174" s="23"/>
      <c r="L174" s="23"/>
      <c r="M174" s="23"/>
      <c r="N174" s="23"/>
      <c r="O174" s="23"/>
      <c r="P174" s="23"/>
      <c r="Q174" s="23"/>
      <c r="R174" s="23"/>
      <c r="S174" s="23"/>
      <c r="T174" s="23"/>
      <c r="U174" s="23"/>
      <c r="V174" s="23"/>
      <c r="W174" s="23"/>
      <c r="X174" s="23"/>
      <c r="Y174" s="23"/>
      <c r="Z174" s="24"/>
    </row>
    <row r="175" ht="14.25" customHeight="1">
      <c r="A175" s="44"/>
      <c r="B175" s="44"/>
      <c r="C175" s="186"/>
      <c r="D175" s="31"/>
      <c r="E175" s="151"/>
      <c r="F175" s="196"/>
      <c r="G175" s="129"/>
      <c r="H175" s="105">
        <f t="shared" si="44"/>
        <v>0</v>
      </c>
      <c r="I175" s="106">
        <f t="shared" si="45"/>
        <v>0</v>
      </c>
      <c r="J175" s="23"/>
      <c r="K175" s="23"/>
      <c r="L175" s="23"/>
      <c r="M175" s="23"/>
      <c r="N175" s="23"/>
      <c r="O175" s="23"/>
      <c r="P175" s="23"/>
      <c r="Q175" s="23"/>
      <c r="R175" s="23"/>
      <c r="S175" s="23"/>
      <c r="T175" s="23"/>
      <c r="U175" s="23"/>
      <c r="V175" s="23"/>
      <c r="W175" s="23"/>
      <c r="X175" s="23"/>
      <c r="Y175" s="23"/>
      <c r="Z175" s="24"/>
    </row>
    <row r="176" ht="14.25" customHeight="1">
      <c r="A176" s="44"/>
      <c r="B176" s="44"/>
      <c r="C176" s="186"/>
      <c r="D176" s="31"/>
      <c r="E176" s="151"/>
      <c r="F176" s="196"/>
      <c r="G176" s="129"/>
      <c r="H176" s="105">
        <f t="shared" si="44"/>
        <v>0</v>
      </c>
      <c r="I176" s="106">
        <f t="shared" si="45"/>
        <v>0</v>
      </c>
      <c r="J176" s="23"/>
      <c r="K176" s="23"/>
      <c r="L176" s="23"/>
      <c r="M176" s="23"/>
      <c r="N176" s="23"/>
      <c r="O176" s="23"/>
      <c r="P176" s="23"/>
      <c r="Q176" s="23"/>
      <c r="R176" s="23"/>
      <c r="S176" s="23"/>
      <c r="T176" s="23"/>
      <c r="U176" s="23"/>
      <c r="V176" s="23"/>
      <c r="W176" s="23"/>
      <c r="X176" s="23"/>
      <c r="Y176" s="23"/>
      <c r="Z176" s="24"/>
    </row>
    <row r="177" ht="21.0" customHeight="1">
      <c r="A177" s="24"/>
      <c r="B177" s="24"/>
      <c r="C177" s="152"/>
      <c r="D177" s="187"/>
      <c r="E177" s="24"/>
      <c r="F177" s="24"/>
      <c r="G177" s="24"/>
      <c r="H177" s="24"/>
      <c r="I177" s="188"/>
      <c r="J177" s="23"/>
      <c r="K177" s="23"/>
      <c r="L177" s="23"/>
      <c r="M177" s="23"/>
      <c r="N177" s="23"/>
      <c r="O177" s="23"/>
      <c r="P177" s="23"/>
      <c r="Q177" s="23"/>
      <c r="R177" s="23"/>
      <c r="S177" s="23"/>
      <c r="T177" s="23"/>
      <c r="U177" s="23"/>
      <c r="V177" s="23"/>
      <c r="W177" s="23"/>
      <c r="X177" s="23"/>
      <c r="Y177" s="23"/>
      <c r="Z177" s="24"/>
    </row>
    <row r="178" ht="18.0" customHeight="1">
      <c r="A178" s="155"/>
      <c r="B178" s="55"/>
      <c r="C178" s="56"/>
      <c r="D178" s="57" t="str">
        <f>"Total Legal Services"</f>
        <v>Total Legal Services</v>
      </c>
      <c r="E178" s="156"/>
      <c r="F178" s="156"/>
      <c r="G178" s="156"/>
      <c r="H178" s="157">
        <f>SUM(H172:H176)</f>
        <v>0</v>
      </c>
      <c r="I178" s="188"/>
      <c r="J178" s="23"/>
      <c r="K178" s="23"/>
      <c r="L178" s="23"/>
      <c r="M178" s="23"/>
      <c r="N178" s="23"/>
      <c r="O178" s="23"/>
      <c r="P178" s="23"/>
      <c r="Q178" s="23"/>
      <c r="R178" s="23"/>
      <c r="S178" s="23"/>
      <c r="T178" s="23"/>
      <c r="U178" s="23"/>
      <c r="V178" s="23"/>
      <c r="W178" s="23"/>
      <c r="X178" s="23"/>
      <c r="Y178" s="23"/>
      <c r="Z178" s="24"/>
    </row>
    <row r="179" ht="21.0" customHeight="1">
      <c r="A179" s="62"/>
      <c r="C179" s="63"/>
      <c r="D179" s="23"/>
      <c r="E179" s="23"/>
      <c r="F179" s="23"/>
      <c r="G179" s="23"/>
      <c r="H179" s="23"/>
      <c r="I179" s="61"/>
      <c r="J179" s="23"/>
      <c r="K179" s="23"/>
      <c r="L179" s="23"/>
      <c r="M179" s="23"/>
      <c r="N179" s="23"/>
      <c r="O179" s="23"/>
      <c r="P179" s="23"/>
      <c r="Q179" s="23"/>
      <c r="R179" s="23"/>
      <c r="S179" s="23"/>
      <c r="T179" s="23"/>
      <c r="U179" s="23"/>
      <c r="V179" s="23"/>
      <c r="W179" s="23"/>
      <c r="X179" s="23"/>
      <c r="Y179" s="23"/>
      <c r="Z179" s="24"/>
    </row>
    <row r="180" ht="18.0" customHeight="1">
      <c r="A180" s="189"/>
      <c r="B180" s="28"/>
      <c r="C180" s="190"/>
      <c r="D180" s="191" t="s">
        <v>157</v>
      </c>
      <c r="E180" s="192"/>
      <c r="F180" s="192"/>
      <c r="G180" s="192"/>
      <c r="H180" s="192"/>
      <c r="I180" s="193">
        <f>SUM(I172:I176)</f>
        <v>0</v>
      </c>
      <c r="J180" s="24"/>
      <c r="K180" s="24"/>
      <c r="L180" s="24"/>
      <c r="M180" s="24"/>
      <c r="N180" s="24"/>
      <c r="O180" s="24"/>
      <c r="P180" s="24"/>
      <c r="Q180" s="24"/>
      <c r="R180" s="24"/>
      <c r="S180" s="24"/>
      <c r="T180" s="24"/>
      <c r="U180" s="24"/>
      <c r="V180" s="24"/>
      <c r="W180" s="24"/>
      <c r="X180" s="24"/>
      <c r="Y180" s="24"/>
      <c r="Z180" s="24"/>
    </row>
    <row r="181" ht="21.0" customHeight="1">
      <c r="A181" s="34" t="s">
        <v>158</v>
      </c>
      <c r="B181" s="37"/>
      <c r="C181" s="36"/>
      <c r="D181" s="36"/>
      <c r="E181" s="36"/>
      <c r="F181" s="182"/>
      <c r="G181" s="183"/>
      <c r="H181" s="36"/>
      <c r="I181" s="38"/>
      <c r="J181" s="23"/>
      <c r="K181" s="23"/>
      <c r="L181" s="23"/>
      <c r="M181" s="23"/>
      <c r="N181" s="23"/>
      <c r="O181" s="23"/>
      <c r="P181" s="23"/>
      <c r="Q181" s="23"/>
      <c r="R181" s="23"/>
      <c r="S181" s="23"/>
      <c r="T181" s="23"/>
      <c r="U181" s="23"/>
      <c r="V181" s="23"/>
      <c r="W181" s="23"/>
      <c r="X181" s="23"/>
      <c r="Y181" s="23"/>
      <c r="Z181" s="24"/>
    </row>
    <row r="182" ht="36.0" customHeight="1">
      <c r="A182" s="99" t="s">
        <v>93</v>
      </c>
      <c r="B182" s="184" t="s">
        <v>153</v>
      </c>
      <c r="C182" s="185" t="s">
        <v>94</v>
      </c>
      <c r="D182" s="97"/>
      <c r="E182" s="148" t="s">
        <v>134</v>
      </c>
      <c r="F182" s="99" t="s">
        <v>95</v>
      </c>
      <c r="G182" s="100" t="s">
        <v>96</v>
      </c>
      <c r="H182" s="101" t="s">
        <v>97</v>
      </c>
      <c r="I182" s="42" t="s">
        <v>69</v>
      </c>
      <c r="J182" s="23"/>
      <c r="K182" s="23"/>
      <c r="L182" s="23"/>
      <c r="M182" s="23"/>
      <c r="N182" s="23"/>
      <c r="O182" s="23"/>
      <c r="P182" s="23"/>
      <c r="Q182" s="23"/>
      <c r="R182" s="23"/>
      <c r="S182" s="23"/>
      <c r="T182" s="23"/>
      <c r="U182" s="23"/>
      <c r="V182" s="23"/>
      <c r="W182" s="23"/>
      <c r="X182" s="23"/>
      <c r="Y182" s="23"/>
      <c r="Z182" s="24"/>
    </row>
    <row r="183" ht="14.25" customHeight="1">
      <c r="A183" s="44"/>
      <c r="B183" s="194"/>
      <c r="C183" s="195"/>
      <c r="D183" s="31"/>
      <c r="E183" s="151"/>
      <c r="F183" s="196"/>
      <c r="G183" s="129"/>
      <c r="H183" s="105">
        <f t="shared" ref="H183:H187" si="46">SUM(F183*G183)</f>
        <v>0</v>
      </c>
      <c r="I183" s="106">
        <f t="shared" ref="I183:I187" si="47">SUM(H183/2)</f>
        <v>0</v>
      </c>
      <c r="J183" s="23"/>
      <c r="K183" s="23"/>
      <c r="L183" s="23"/>
      <c r="M183" s="23"/>
      <c r="N183" s="23"/>
      <c r="O183" s="23"/>
      <c r="P183" s="23"/>
      <c r="Q183" s="23"/>
      <c r="R183" s="23"/>
      <c r="S183" s="23"/>
      <c r="T183" s="23"/>
      <c r="U183" s="23"/>
      <c r="V183" s="23"/>
      <c r="W183" s="23"/>
      <c r="X183" s="23"/>
      <c r="Y183" s="23"/>
      <c r="Z183" s="24"/>
    </row>
    <row r="184" ht="14.25" customHeight="1">
      <c r="A184" s="44"/>
      <c r="B184" s="44"/>
      <c r="C184" s="186"/>
      <c r="D184" s="31"/>
      <c r="E184" s="151"/>
      <c r="F184" s="196"/>
      <c r="G184" s="129"/>
      <c r="H184" s="105">
        <f t="shared" si="46"/>
        <v>0</v>
      </c>
      <c r="I184" s="106">
        <f t="shared" si="47"/>
        <v>0</v>
      </c>
      <c r="J184" s="23"/>
      <c r="K184" s="23"/>
      <c r="L184" s="23"/>
      <c r="M184" s="23"/>
      <c r="N184" s="23"/>
      <c r="O184" s="23"/>
      <c r="P184" s="23"/>
      <c r="Q184" s="23"/>
      <c r="R184" s="23"/>
      <c r="S184" s="23"/>
      <c r="T184" s="23"/>
      <c r="U184" s="23"/>
      <c r="V184" s="23"/>
      <c r="W184" s="23"/>
      <c r="X184" s="23"/>
      <c r="Y184" s="23"/>
      <c r="Z184" s="24"/>
    </row>
    <row r="185" ht="14.25" customHeight="1">
      <c r="A185" s="44"/>
      <c r="B185" s="44"/>
      <c r="C185" s="186"/>
      <c r="D185" s="31"/>
      <c r="E185" s="151"/>
      <c r="F185" s="196"/>
      <c r="G185" s="129"/>
      <c r="H185" s="105">
        <f t="shared" si="46"/>
        <v>0</v>
      </c>
      <c r="I185" s="106">
        <f t="shared" si="47"/>
        <v>0</v>
      </c>
      <c r="J185" s="23"/>
      <c r="K185" s="23"/>
      <c r="L185" s="23"/>
      <c r="M185" s="23"/>
      <c r="N185" s="23"/>
      <c r="O185" s="23"/>
      <c r="P185" s="23"/>
      <c r="Q185" s="23"/>
      <c r="R185" s="23"/>
      <c r="S185" s="23"/>
      <c r="T185" s="23"/>
      <c r="U185" s="23"/>
      <c r="V185" s="23"/>
      <c r="W185" s="23"/>
      <c r="X185" s="23"/>
      <c r="Y185" s="23"/>
      <c r="Z185" s="24"/>
    </row>
    <row r="186" ht="14.25" customHeight="1">
      <c r="A186" s="44"/>
      <c r="B186" s="44"/>
      <c r="C186" s="186"/>
      <c r="D186" s="31"/>
      <c r="E186" s="151"/>
      <c r="F186" s="196"/>
      <c r="G186" s="129"/>
      <c r="H186" s="105">
        <f t="shared" si="46"/>
        <v>0</v>
      </c>
      <c r="I186" s="106">
        <f t="shared" si="47"/>
        <v>0</v>
      </c>
      <c r="J186" s="23"/>
      <c r="K186" s="23"/>
      <c r="L186" s="23"/>
      <c r="M186" s="23"/>
      <c r="N186" s="23"/>
      <c r="O186" s="23"/>
      <c r="P186" s="23"/>
      <c r="Q186" s="23"/>
      <c r="R186" s="23"/>
      <c r="S186" s="23"/>
      <c r="T186" s="23"/>
      <c r="U186" s="23"/>
      <c r="V186" s="23"/>
      <c r="W186" s="23"/>
      <c r="X186" s="23"/>
      <c r="Y186" s="23"/>
      <c r="Z186" s="24"/>
    </row>
    <row r="187" ht="14.25" customHeight="1">
      <c r="A187" s="44"/>
      <c r="B187" s="44"/>
      <c r="C187" s="186"/>
      <c r="D187" s="31"/>
      <c r="E187" s="151"/>
      <c r="F187" s="196"/>
      <c r="G187" s="129"/>
      <c r="H187" s="105">
        <f t="shared" si="46"/>
        <v>0</v>
      </c>
      <c r="I187" s="106">
        <f t="shared" si="47"/>
        <v>0</v>
      </c>
      <c r="J187" s="23"/>
      <c r="K187" s="23"/>
      <c r="L187" s="23"/>
      <c r="M187" s="23"/>
      <c r="N187" s="23"/>
      <c r="O187" s="23"/>
      <c r="P187" s="23"/>
      <c r="Q187" s="23"/>
      <c r="R187" s="23"/>
      <c r="S187" s="23"/>
      <c r="T187" s="23"/>
      <c r="U187" s="23"/>
      <c r="V187" s="23"/>
      <c r="W187" s="23"/>
      <c r="X187" s="23"/>
      <c r="Y187" s="23"/>
      <c r="Z187" s="24"/>
    </row>
    <row r="188" ht="21.0" customHeight="1">
      <c r="A188" s="24"/>
      <c r="B188" s="24"/>
      <c r="C188" s="152"/>
      <c r="D188" s="187"/>
      <c r="E188" s="24"/>
      <c r="F188" s="24"/>
      <c r="G188" s="24"/>
      <c r="H188" s="153"/>
      <c r="I188" s="154"/>
      <c r="J188" s="23"/>
      <c r="K188" s="23"/>
      <c r="L188" s="23"/>
      <c r="M188" s="23"/>
      <c r="N188" s="23"/>
      <c r="O188" s="23"/>
      <c r="P188" s="23"/>
      <c r="Q188" s="23"/>
      <c r="R188" s="23"/>
      <c r="S188" s="23"/>
      <c r="T188" s="23"/>
      <c r="U188" s="23"/>
      <c r="V188" s="23"/>
      <c r="W188" s="23"/>
      <c r="X188" s="23"/>
      <c r="Y188" s="23"/>
      <c r="Z188" s="24"/>
    </row>
    <row r="189" ht="15.75" customHeight="1">
      <c r="A189" s="155"/>
      <c r="B189" s="55"/>
      <c r="C189" s="56"/>
      <c r="D189" s="57" t="str">
        <f>"Total Medical Services"</f>
        <v>Total Medical Services</v>
      </c>
      <c r="E189" s="156"/>
      <c r="F189" s="156"/>
      <c r="G189" s="156"/>
      <c r="H189" s="157">
        <f>SUM(H183:H187)</f>
        <v>0</v>
      </c>
      <c r="I189" s="154"/>
      <c r="J189" s="23"/>
      <c r="K189" s="23"/>
      <c r="L189" s="23"/>
      <c r="M189" s="23"/>
      <c r="N189" s="23"/>
      <c r="O189" s="23"/>
      <c r="P189" s="23"/>
      <c r="Q189" s="23"/>
      <c r="R189" s="23"/>
      <c r="S189" s="23"/>
      <c r="T189" s="23"/>
      <c r="U189" s="23"/>
      <c r="V189" s="23"/>
      <c r="W189" s="23"/>
      <c r="X189" s="23"/>
      <c r="Y189" s="23"/>
      <c r="Z189" s="24"/>
    </row>
    <row r="190" ht="21.0" customHeight="1">
      <c r="A190" s="62"/>
      <c r="C190" s="63"/>
      <c r="D190" s="23"/>
      <c r="E190" s="23"/>
      <c r="F190" s="23"/>
      <c r="G190" s="23"/>
      <c r="H190" s="130"/>
      <c r="I190" s="131"/>
      <c r="J190" s="23"/>
      <c r="K190" s="23"/>
      <c r="L190" s="23"/>
      <c r="M190" s="23"/>
      <c r="N190" s="23"/>
      <c r="O190" s="23"/>
      <c r="P190" s="23"/>
      <c r="Q190" s="23"/>
      <c r="R190" s="23"/>
      <c r="S190" s="23"/>
      <c r="T190" s="23"/>
      <c r="U190" s="23"/>
      <c r="V190" s="23"/>
      <c r="W190" s="23"/>
      <c r="X190" s="23"/>
      <c r="Y190" s="23"/>
      <c r="Z190" s="24"/>
    </row>
    <row r="191" ht="17.25" customHeight="1">
      <c r="A191" s="189"/>
      <c r="B191" s="28"/>
      <c r="C191" s="190"/>
      <c r="D191" s="191" t="s">
        <v>159</v>
      </c>
      <c r="E191" s="192"/>
      <c r="F191" s="192"/>
      <c r="G191" s="192"/>
      <c r="H191" s="197"/>
      <c r="I191" s="193">
        <f>SUM(I183:I187)</f>
        <v>0</v>
      </c>
      <c r="J191" s="24"/>
      <c r="K191" s="24"/>
      <c r="L191" s="24"/>
      <c r="M191" s="24"/>
      <c r="N191" s="24"/>
      <c r="O191" s="24"/>
      <c r="P191" s="24"/>
      <c r="Q191" s="24"/>
      <c r="R191" s="24"/>
      <c r="S191" s="24"/>
      <c r="T191" s="24"/>
      <c r="U191" s="24"/>
      <c r="V191" s="24"/>
      <c r="W191" s="24"/>
      <c r="X191" s="24"/>
      <c r="Y191" s="24"/>
      <c r="Z191" s="24"/>
    </row>
    <row r="192" ht="21.0" customHeight="1">
      <c r="A192" s="34" t="s">
        <v>160</v>
      </c>
      <c r="B192" s="37"/>
      <c r="C192" s="36"/>
      <c r="D192" s="36"/>
      <c r="E192" s="36"/>
      <c r="F192" s="182"/>
      <c r="G192" s="183"/>
      <c r="H192" s="36"/>
      <c r="I192" s="38"/>
      <c r="J192" s="23"/>
      <c r="K192" s="23"/>
      <c r="L192" s="23"/>
      <c r="M192" s="23"/>
      <c r="N192" s="23"/>
      <c r="O192" s="23"/>
      <c r="P192" s="23"/>
      <c r="Q192" s="23"/>
      <c r="R192" s="23"/>
      <c r="S192" s="23"/>
      <c r="T192" s="23"/>
      <c r="U192" s="23"/>
      <c r="V192" s="23"/>
      <c r="W192" s="23"/>
      <c r="X192" s="23"/>
      <c r="Y192" s="23"/>
      <c r="Z192" s="24"/>
    </row>
    <row r="193" ht="36.0" customHeight="1">
      <c r="A193" s="99" t="s">
        <v>93</v>
      </c>
      <c r="B193" s="184" t="s">
        <v>153</v>
      </c>
      <c r="C193" s="185" t="s">
        <v>94</v>
      </c>
      <c r="D193" s="97"/>
      <c r="E193" s="148" t="s">
        <v>134</v>
      </c>
      <c r="F193" s="99" t="s">
        <v>95</v>
      </c>
      <c r="G193" s="100" t="s">
        <v>96</v>
      </c>
      <c r="H193" s="101" t="s">
        <v>97</v>
      </c>
      <c r="I193" s="42" t="s">
        <v>69</v>
      </c>
      <c r="J193" s="23"/>
      <c r="K193" s="23"/>
      <c r="L193" s="23"/>
      <c r="M193" s="23"/>
      <c r="N193" s="23"/>
      <c r="O193" s="23"/>
      <c r="P193" s="23"/>
      <c r="Q193" s="23"/>
      <c r="R193" s="23"/>
      <c r="S193" s="23"/>
      <c r="T193" s="23"/>
      <c r="U193" s="23"/>
      <c r="V193" s="23"/>
      <c r="W193" s="23"/>
      <c r="X193" s="23"/>
      <c r="Y193" s="23"/>
      <c r="Z193" s="24"/>
    </row>
    <row r="194" ht="14.25" customHeight="1">
      <c r="A194" s="140" t="s">
        <v>161</v>
      </c>
      <c r="B194" s="140">
        <v>100.0</v>
      </c>
      <c r="C194" s="141" t="s">
        <v>162</v>
      </c>
      <c r="D194" s="31"/>
      <c r="E194" s="150" t="s">
        <v>140</v>
      </c>
      <c r="F194" s="139">
        <v>2000.0</v>
      </c>
      <c r="G194" s="118">
        <v>1.0</v>
      </c>
      <c r="H194" s="105">
        <f t="shared" ref="H194:H198" si="48">SUM(F194*G194)</f>
        <v>2000</v>
      </c>
      <c r="I194" s="106">
        <f t="shared" ref="I194:I198" si="49">SUM(H194/2)</f>
        <v>1000</v>
      </c>
      <c r="J194" s="23"/>
      <c r="K194" s="23"/>
      <c r="L194" s="23"/>
      <c r="M194" s="23"/>
      <c r="N194" s="23"/>
      <c r="O194" s="23"/>
      <c r="P194" s="23"/>
      <c r="Q194" s="23"/>
      <c r="R194" s="23"/>
      <c r="S194" s="23"/>
      <c r="T194" s="23"/>
      <c r="U194" s="23"/>
      <c r="V194" s="23"/>
      <c r="W194" s="23"/>
      <c r="X194" s="23"/>
      <c r="Y194" s="23"/>
      <c r="Z194" s="24"/>
    </row>
    <row r="195" ht="14.25" customHeight="1">
      <c r="A195" s="140" t="s">
        <v>163</v>
      </c>
      <c r="B195" s="140">
        <v>50.0</v>
      </c>
      <c r="C195" s="198" t="s">
        <v>162</v>
      </c>
      <c r="D195" s="31"/>
      <c r="E195" s="150" t="s">
        <v>140</v>
      </c>
      <c r="F195" s="139">
        <v>5000.0</v>
      </c>
      <c r="G195" s="118">
        <v>1.0</v>
      </c>
      <c r="H195" s="105">
        <f t="shared" si="48"/>
        <v>5000</v>
      </c>
      <c r="I195" s="106">
        <f t="shared" si="49"/>
        <v>2500</v>
      </c>
      <c r="J195" s="23"/>
      <c r="K195" s="23"/>
      <c r="L195" s="23"/>
      <c r="M195" s="23"/>
      <c r="N195" s="23"/>
      <c r="O195" s="23"/>
      <c r="P195" s="23"/>
      <c r="Q195" s="23"/>
      <c r="R195" s="23"/>
      <c r="S195" s="23"/>
      <c r="T195" s="23"/>
      <c r="U195" s="23"/>
      <c r="V195" s="23"/>
      <c r="W195" s="23"/>
      <c r="X195" s="23"/>
      <c r="Y195" s="23"/>
      <c r="Z195" s="24"/>
    </row>
    <row r="196" ht="14.25" customHeight="1">
      <c r="A196" s="44"/>
      <c r="B196" s="44"/>
      <c r="C196" s="186"/>
      <c r="D196" s="31"/>
      <c r="E196" s="151"/>
      <c r="F196" s="142"/>
      <c r="G196" s="109"/>
      <c r="H196" s="105">
        <f t="shared" si="48"/>
        <v>0</v>
      </c>
      <c r="I196" s="106">
        <f t="shared" si="49"/>
        <v>0</v>
      </c>
      <c r="J196" s="23"/>
      <c r="K196" s="23"/>
      <c r="L196" s="23"/>
      <c r="M196" s="23"/>
      <c r="N196" s="23"/>
      <c r="O196" s="23"/>
      <c r="P196" s="23"/>
      <c r="Q196" s="23"/>
      <c r="R196" s="23"/>
      <c r="S196" s="23"/>
      <c r="T196" s="23"/>
      <c r="U196" s="23"/>
      <c r="V196" s="23"/>
      <c r="W196" s="23"/>
      <c r="X196" s="23"/>
      <c r="Y196" s="23"/>
      <c r="Z196" s="24"/>
    </row>
    <row r="197" ht="14.25" customHeight="1">
      <c r="A197" s="44"/>
      <c r="B197" s="44"/>
      <c r="C197" s="186"/>
      <c r="D197" s="31"/>
      <c r="E197" s="151"/>
      <c r="F197" s="142"/>
      <c r="G197" s="109"/>
      <c r="H197" s="105">
        <f t="shared" si="48"/>
        <v>0</v>
      </c>
      <c r="I197" s="106">
        <f t="shared" si="49"/>
        <v>0</v>
      </c>
      <c r="J197" s="23"/>
      <c r="K197" s="23"/>
      <c r="L197" s="23"/>
      <c r="M197" s="23"/>
      <c r="N197" s="23"/>
      <c r="O197" s="23"/>
      <c r="P197" s="23"/>
      <c r="Q197" s="23"/>
      <c r="R197" s="23"/>
      <c r="S197" s="23"/>
      <c r="T197" s="23"/>
      <c r="U197" s="23"/>
      <c r="V197" s="23"/>
      <c r="W197" s="23"/>
      <c r="X197" s="23"/>
      <c r="Y197" s="23"/>
      <c r="Z197" s="24"/>
    </row>
    <row r="198" ht="14.25" customHeight="1">
      <c r="A198" s="44"/>
      <c r="B198" s="44"/>
      <c r="C198" s="186"/>
      <c r="D198" s="31"/>
      <c r="E198" s="151"/>
      <c r="F198" s="142"/>
      <c r="G198" s="109"/>
      <c r="H198" s="105">
        <f t="shared" si="48"/>
        <v>0</v>
      </c>
      <c r="I198" s="106">
        <f t="shared" si="49"/>
        <v>0</v>
      </c>
      <c r="J198" s="23"/>
      <c r="K198" s="23"/>
      <c r="L198" s="23"/>
      <c r="M198" s="23"/>
      <c r="N198" s="23"/>
      <c r="O198" s="23"/>
      <c r="P198" s="23"/>
      <c r="Q198" s="23"/>
      <c r="R198" s="23"/>
      <c r="S198" s="23"/>
      <c r="T198" s="23"/>
      <c r="U198" s="23"/>
      <c r="V198" s="23"/>
      <c r="W198" s="23"/>
      <c r="X198" s="23"/>
      <c r="Y198" s="23"/>
      <c r="Z198" s="24"/>
    </row>
    <row r="199" ht="21.0" customHeight="1">
      <c r="A199" s="24"/>
      <c r="B199" s="24"/>
      <c r="C199" s="152"/>
      <c r="D199" s="187"/>
      <c r="E199" s="24"/>
      <c r="F199" s="24"/>
      <c r="G199" s="24"/>
      <c r="H199" s="24"/>
      <c r="I199" s="188"/>
      <c r="J199" s="23"/>
      <c r="K199" s="23"/>
      <c r="L199" s="23"/>
      <c r="M199" s="23"/>
      <c r="N199" s="23"/>
      <c r="O199" s="23"/>
      <c r="P199" s="23"/>
      <c r="Q199" s="23"/>
      <c r="R199" s="23"/>
      <c r="S199" s="23"/>
      <c r="T199" s="23"/>
      <c r="U199" s="23"/>
      <c r="V199" s="23"/>
      <c r="W199" s="23"/>
      <c r="X199" s="23"/>
      <c r="Y199" s="23"/>
      <c r="Z199" s="24"/>
    </row>
    <row r="200" ht="18.0" customHeight="1">
      <c r="A200" s="155"/>
      <c r="B200" s="55"/>
      <c r="C200" s="56"/>
      <c r="D200" s="57" t="str">
        <f>"Total Transportation Services"</f>
        <v>Total Transportation Services</v>
      </c>
      <c r="E200" s="156"/>
      <c r="F200" s="156"/>
      <c r="G200" s="156"/>
      <c r="H200" s="157">
        <f>SUM(H194:H198)</f>
        <v>7000</v>
      </c>
      <c r="I200" s="188"/>
      <c r="J200" s="23"/>
      <c r="K200" s="23"/>
      <c r="L200" s="23"/>
      <c r="M200" s="23"/>
      <c r="N200" s="23"/>
      <c r="O200" s="23"/>
      <c r="P200" s="23"/>
      <c r="Q200" s="23"/>
      <c r="R200" s="23"/>
      <c r="S200" s="23"/>
      <c r="T200" s="23"/>
      <c r="U200" s="23"/>
      <c r="V200" s="23"/>
      <c r="W200" s="23"/>
      <c r="X200" s="23"/>
      <c r="Y200" s="23"/>
      <c r="Z200" s="24"/>
    </row>
    <row r="201" ht="21.0" customHeight="1">
      <c r="A201" s="62"/>
      <c r="C201" s="63"/>
      <c r="D201" s="23"/>
      <c r="E201" s="23"/>
      <c r="F201" s="23"/>
      <c r="G201" s="23"/>
      <c r="H201" s="23"/>
      <c r="I201" s="61"/>
      <c r="J201" s="23"/>
      <c r="K201" s="23"/>
      <c r="L201" s="23"/>
      <c r="M201" s="23"/>
      <c r="N201" s="23"/>
      <c r="O201" s="23"/>
      <c r="P201" s="23"/>
      <c r="Q201" s="23"/>
      <c r="R201" s="23"/>
      <c r="S201" s="23"/>
      <c r="T201" s="23"/>
      <c r="U201" s="23"/>
      <c r="V201" s="23"/>
      <c r="W201" s="23"/>
      <c r="X201" s="23"/>
      <c r="Y201" s="23"/>
      <c r="Z201" s="24"/>
    </row>
    <row r="202" ht="18.75" customHeight="1">
      <c r="A202" s="189"/>
      <c r="B202" s="28"/>
      <c r="C202" s="190"/>
      <c r="D202" s="191" t="s">
        <v>164</v>
      </c>
      <c r="E202" s="192"/>
      <c r="F202" s="192"/>
      <c r="G202" s="192"/>
      <c r="H202" s="192"/>
      <c r="I202" s="193">
        <f>SUM(I194:I198)</f>
        <v>3500</v>
      </c>
      <c r="J202" s="24"/>
      <c r="K202" s="24"/>
      <c r="L202" s="24"/>
      <c r="M202" s="24"/>
      <c r="N202" s="24"/>
      <c r="O202" s="24"/>
      <c r="P202" s="24"/>
      <c r="Q202" s="24"/>
      <c r="R202" s="24"/>
      <c r="S202" s="24"/>
      <c r="T202" s="24"/>
      <c r="U202" s="24"/>
      <c r="V202" s="24"/>
      <c r="W202" s="24"/>
      <c r="X202" s="24"/>
      <c r="Y202" s="24"/>
      <c r="Z202" s="24"/>
    </row>
    <row r="203" ht="21.0" customHeight="1">
      <c r="A203" s="34" t="s">
        <v>165</v>
      </c>
      <c r="B203" s="37"/>
      <c r="C203" s="36"/>
      <c r="D203" s="36"/>
      <c r="E203" s="36"/>
      <c r="F203" s="182"/>
      <c r="G203" s="183"/>
      <c r="H203" s="36"/>
      <c r="I203" s="38"/>
      <c r="J203" s="23"/>
      <c r="K203" s="23"/>
      <c r="L203" s="23"/>
      <c r="M203" s="23"/>
      <c r="N203" s="23"/>
      <c r="O203" s="23"/>
      <c r="P203" s="23"/>
      <c r="Q203" s="23"/>
      <c r="R203" s="23"/>
      <c r="S203" s="23"/>
      <c r="T203" s="23"/>
      <c r="U203" s="23"/>
      <c r="V203" s="23"/>
      <c r="W203" s="23"/>
      <c r="X203" s="23"/>
      <c r="Y203" s="23"/>
      <c r="Z203" s="24"/>
    </row>
    <row r="204" ht="36.0" customHeight="1">
      <c r="A204" s="99" t="s">
        <v>93</v>
      </c>
      <c r="B204" s="184" t="s">
        <v>153</v>
      </c>
      <c r="C204" s="185" t="s">
        <v>94</v>
      </c>
      <c r="D204" s="97"/>
      <c r="E204" s="148" t="s">
        <v>134</v>
      </c>
      <c r="F204" s="99" t="s">
        <v>95</v>
      </c>
      <c r="G204" s="100" t="s">
        <v>96</v>
      </c>
      <c r="H204" s="101" t="s">
        <v>97</v>
      </c>
      <c r="I204" s="42" t="s">
        <v>69</v>
      </c>
      <c r="J204" s="23"/>
      <c r="K204" s="23"/>
      <c r="L204" s="23"/>
      <c r="M204" s="23"/>
      <c r="N204" s="23"/>
      <c r="O204" s="23"/>
      <c r="P204" s="23"/>
      <c r="Q204" s="23"/>
      <c r="R204" s="23"/>
      <c r="S204" s="23"/>
      <c r="T204" s="23"/>
      <c r="U204" s="23"/>
      <c r="V204" s="23"/>
      <c r="W204" s="23"/>
      <c r="X204" s="23"/>
      <c r="Y204" s="23"/>
      <c r="Z204" s="24"/>
    </row>
    <row r="205" ht="14.25" customHeight="1">
      <c r="A205" s="140" t="s">
        <v>166</v>
      </c>
      <c r="B205" s="140">
        <v>60.0</v>
      </c>
      <c r="C205" s="141" t="s">
        <v>167</v>
      </c>
      <c r="D205" s="31"/>
      <c r="E205" s="150" t="s">
        <v>140</v>
      </c>
      <c r="F205" s="139">
        <v>70000.0</v>
      </c>
      <c r="G205" s="118">
        <v>0.15</v>
      </c>
      <c r="H205" s="105">
        <f t="shared" ref="H205:H209" si="50">SUM(F205*G205)</f>
        <v>10500</v>
      </c>
      <c r="I205" s="106">
        <f t="shared" ref="I205:I209" si="51">SUM(H205/2)</f>
        <v>5250</v>
      </c>
      <c r="J205" s="23"/>
      <c r="K205" s="23"/>
      <c r="L205" s="23"/>
      <c r="M205" s="23"/>
      <c r="N205" s="23"/>
      <c r="O205" s="23"/>
      <c r="P205" s="23"/>
      <c r="Q205" s="23"/>
      <c r="R205" s="23"/>
      <c r="S205" s="23"/>
      <c r="T205" s="23"/>
      <c r="U205" s="23"/>
      <c r="V205" s="23"/>
      <c r="W205" s="23"/>
      <c r="X205" s="23"/>
      <c r="Y205" s="23"/>
      <c r="Z205" s="24"/>
    </row>
    <row r="206" ht="14.25" customHeight="1">
      <c r="A206" s="44"/>
      <c r="B206" s="44"/>
      <c r="C206" s="186"/>
      <c r="D206" s="31"/>
      <c r="E206" s="151"/>
      <c r="F206" s="142"/>
      <c r="G206" s="109"/>
      <c r="H206" s="105">
        <f t="shared" si="50"/>
        <v>0</v>
      </c>
      <c r="I206" s="106">
        <f t="shared" si="51"/>
        <v>0</v>
      </c>
      <c r="J206" s="23"/>
      <c r="K206" s="23"/>
      <c r="L206" s="23"/>
      <c r="M206" s="23"/>
      <c r="N206" s="23"/>
      <c r="O206" s="23"/>
      <c r="P206" s="23"/>
      <c r="Q206" s="23"/>
      <c r="R206" s="23"/>
      <c r="S206" s="23"/>
      <c r="T206" s="23"/>
      <c r="U206" s="23"/>
      <c r="V206" s="23"/>
      <c r="W206" s="23"/>
      <c r="X206" s="23"/>
      <c r="Y206" s="23"/>
      <c r="Z206" s="24"/>
    </row>
    <row r="207" ht="14.25" customHeight="1">
      <c r="A207" s="44"/>
      <c r="B207" s="44"/>
      <c r="C207" s="186"/>
      <c r="D207" s="31"/>
      <c r="E207" s="151"/>
      <c r="F207" s="142"/>
      <c r="G207" s="109"/>
      <c r="H207" s="105">
        <f t="shared" si="50"/>
        <v>0</v>
      </c>
      <c r="I207" s="106">
        <f t="shared" si="51"/>
        <v>0</v>
      </c>
      <c r="J207" s="23"/>
      <c r="K207" s="23"/>
      <c r="L207" s="23"/>
      <c r="M207" s="23"/>
      <c r="N207" s="23"/>
      <c r="O207" s="23"/>
      <c r="P207" s="23"/>
      <c r="Q207" s="23"/>
      <c r="R207" s="23"/>
      <c r="S207" s="23"/>
      <c r="T207" s="23"/>
      <c r="U207" s="23"/>
      <c r="V207" s="23"/>
      <c r="W207" s="23"/>
      <c r="X207" s="23"/>
      <c r="Y207" s="23"/>
      <c r="Z207" s="24"/>
    </row>
    <row r="208" ht="14.25" customHeight="1">
      <c r="A208" s="44"/>
      <c r="B208" s="44"/>
      <c r="C208" s="186"/>
      <c r="D208" s="31"/>
      <c r="E208" s="151"/>
      <c r="F208" s="142"/>
      <c r="G208" s="109"/>
      <c r="H208" s="105">
        <f t="shared" si="50"/>
        <v>0</v>
      </c>
      <c r="I208" s="106">
        <f t="shared" si="51"/>
        <v>0</v>
      </c>
      <c r="J208" s="23"/>
      <c r="K208" s="23"/>
      <c r="L208" s="23"/>
      <c r="M208" s="23"/>
      <c r="N208" s="23"/>
      <c r="O208" s="23"/>
      <c r="P208" s="23"/>
      <c r="Q208" s="23"/>
      <c r="R208" s="23"/>
      <c r="S208" s="23"/>
      <c r="T208" s="23"/>
      <c r="U208" s="23"/>
      <c r="V208" s="23"/>
      <c r="W208" s="23"/>
      <c r="X208" s="23"/>
      <c r="Y208" s="23"/>
      <c r="Z208" s="24"/>
    </row>
    <row r="209" ht="14.25" customHeight="1">
      <c r="A209" s="44"/>
      <c r="B209" s="44"/>
      <c r="C209" s="186"/>
      <c r="D209" s="31"/>
      <c r="E209" s="151"/>
      <c r="F209" s="142"/>
      <c r="G209" s="109"/>
      <c r="H209" s="105">
        <f t="shared" si="50"/>
        <v>0</v>
      </c>
      <c r="I209" s="106">
        <f t="shared" si="51"/>
        <v>0</v>
      </c>
      <c r="J209" s="23"/>
      <c r="K209" s="23"/>
      <c r="L209" s="23"/>
      <c r="M209" s="23"/>
      <c r="N209" s="23"/>
      <c r="O209" s="23"/>
      <c r="P209" s="23"/>
      <c r="Q209" s="23"/>
      <c r="R209" s="23"/>
      <c r="S209" s="23"/>
      <c r="T209" s="23"/>
      <c r="U209" s="23"/>
      <c r="V209" s="23"/>
      <c r="W209" s="23"/>
      <c r="X209" s="23"/>
      <c r="Y209" s="23"/>
      <c r="Z209" s="24"/>
    </row>
    <row r="210" ht="21.0" customHeight="1">
      <c r="A210" s="199"/>
      <c r="B210" s="200"/>
      <c r="C210" s="23"/>
      <c r="D210" s="23"/>
      <c r="E210" s="23"/>
      <c r="F210" s="180"/>
      <c r="G210" s="201"/>
      <c r="H210" s="202"/>
      <c r="I210" s="203"/>
      <c r="J210" s="24"/>
      <c r="K210" s="24"/>
      <c r="L210" s="24"/>
      <c r="M210" s="24"/>
      <c r="N210" s="24"/>
      <c r="O210" s="24"/>
      <c r="P210" s="24"/>
      <c r="Q210" s="24"/>
      <c r="R210" s="24"/>
      <c r="S210" s="24"/>
      <c r="T210" s="24"/>
      <c r="U210" s="24"/>
      <c r="V210" s="24"/>
      <c r="W210" s="24"/>
      <c r="X210" s="24"/>
      <c r="Y210" s="24"/>
      <c r="Z210" s="24"/>
    </row>
    <row r="211" ht="14.25" customHeight="1">
      <c r="A211" s="155"/>
      <c r="B211" s="55"/>
      <c r="C211" s="56"/>
      <c r="D211" s="57" t="str">
        <f>"Total Work Clothing/ Tools"</f>
        <v>Total Work Clothing/ Tools</v>
      </c>
      <c r="E211" s="156"/>
      <c r="F211" s="156"/>
      <c r="G211" s="156"/>
      <c r="H211" s="157">
        <f>SUM(H205:H209)</f>
        <v>10500</v>
      </c>
      <c r="I211" s="188"/>
      <c r="J211" s="23"/>
      <c r="K211" s="23"/>
      <c r="L211" s="23"/>
      <c r="M211" s="23"/>
      <c r="N211" s="23"/>
      <c r="O211" s="23"/>
      <c r="P211" s="23"/>
      <c r="Q211" s="23"/>
      <c r="R211" s="23"/>
      <c r="S211" s="23"/>
      <c r="T211" s="23"/>
      <c r="U211" s="23"/>
      <c r="V211" s="23"/>
      <c r="W211" s="23"/>
      <c r="X211" s="23"/>
      <c r="Y211" s="23"/>
      <c r="Z211" s="24"/>
    </row>
    <row r="212" ht="21.0" customHeight="1">
      <c r="A212" s="62"/>
      <c r="C212" s="63"/>
      <c r="D212" s="23"/>
      <c r="E212" s="23"/>
      <c r="F212" s="23"/>
      <c r="G212" s="23"/>
      <c r="H212" s="23"/>
      <c r="I212" s="61"/>
      <c r="J212" s="23"/>
      <c r="K212" s="23"/>
      <c r="L212" s="23"/>
      <c r="M212" s="23"/>
      <c r="N212" s="23"/>
      <c r="O212" s="23"/>
      <c r="P212" s="23"/>
      <c r="Q212" s="23"/>
      <c r="R212" s="23"/>
      <c r="S212" s="23"/>
      <c r="T212" s="23"/>
      <c r="U212" s="23"/>
      <c r="V212" s="23"/>
      <c r="W212" s="23"/>
      <c r="X212" s="23"/>
      <c r="Y212" s="23"/>
      <c r="Z212" s="24"/>
    </row>
    <row r="213" ht="17.25" customHeight="1">
      <c r="A213" s="189"/>
      <c r="B213" s="28"/>
      <c r="C213" s="190"/>
      <c r="D213" s="191" t="s">
        <v>168</v>
      </c>
      <c r="E213" s="192"/>
      <c r="F213" s="192"/>
      <c r="G213" s="192"/>
      <c r="H213" s="192"/>
      <c r="I213" s="193">
        <f>SUM(I205:I209)</f>
        <v>5250</v>
      </c>
      <c r="J213" s="24"/>
      <c r="K213" s="24"/>
      <c r="L213" s="24"/>
      <c r="M213" s="24"/>
      <c r="N213" s="24"/>
      <c r="O213" s="24"/>
      <c r="P213" s="24"/>
      <c r="Q213" s="24"/>
      <c r="R213" s="24"/>
      <c r="S213" s="24"/>
      <c r="T213" s="24"/>
      <c r="U213" s="24"/>
      <c r="V213" s="24"/>
      <c r="W213" s="24"/>
      <c r="X213" s="24"/>
      <c r="Y213" s="24"/>
      <c r="Z213" s="24"/>
    </row>
    <row r="214" ht="21.0" customHeight="1">
      <c r="A214" s="34" t="s">
        <v>124</v>
      </c>
      <c r="B214" s="37"/>
      <c r="C214" s="36"/>
      <c r="D214" s="36"/>
      <c r="E214" s="36"/>
      <c r="F214" s="182"/>
      <c r="G214" s="183"/>
      <c r="H214" s="36"/>
      <c r="I214" s="38"/>
      <c r="J214" s="23"/>
      <c r="K214" s="23"/>
      <c r="L214" s="23"/>
      <c r="M214" s="23"/>
      <c r="N214" s="23"/>
      <c r="O214" s="23"/>
      <c r="P214" s="23"/>
      <c r="Q214" s="23"/>
      <c r="R214" s="23"/>
      <c r="S214" s="23"/>
      <c r="T214" s="23"/>
      <c r="U214" s="23"/>
      <c r="V214" s="23"/>
      <c r="W214" s="23"/>
      <c r="X214" s="23"/>
      <c r="Y214" s="23"/>
      <c r="Z214" s="24"/>
    </row>
    <row r="215" ht="36.0" customHeight="1">
      <c r="A215" s="99" t="s">
        <v>93</v>
      </c>
      <c r="B215" s="184" t="s">
        <v>153</v>
      </c>
      <c r="C215" s="185" t="s">
        <v>94</v>
      </c>
      <c r="D215" s="97"/>
      <c r="E215" s="148" t="s">
        <v>134</v>
      </c>
      <c r="F215" s="99" t="s">
        <v>95</v>
      </c>
      <c r="G215" s="100" t="s">
        <v>96</v>
      </c>
      <c r="H215" s="101" t="s">
        <v>97</v>
      </c>
      <c r="I215" s="42" t="s">
        <v>69</v>
      </c>
      <c r="J215" s="23"/>
      <c r="K215" s="23"/>
      <c r="L215" s="23"/>
      <c r="M215" s="23"/>
      <c r="N215" s="23"/>
      <c r="O215" s="23"/>
      <c r="P215" s="23"/>
      <c r="Q215" s="23"/>
      <c r="R215" s="23"/>
      <c r="S215" s="23"/>
      <c r="T215" s="23"/>
      <c r="U215" s="23"/>
      <c r="V215" s="23"/>
      <c r="W215" s="23"/>
      <c r="X215" s="23"/>
      <c r="Y215" s="23"/>
      <c r="Z215" s="24"/>
    </row>
    <row r="216" ht="14.25" customHeight="1">
      <c r="A216" s="140" t="s">
        <v>169</v>
      </c>
      <c r="B216" s="140">
        <v>20.0</v>
      </c>
      <c r="C216" s="141" t="s">
        <v>170</v>
      </c>
      <c r="D216" s="31"/>
      <c r="E216" s="150" t="s">
        <v>140</v>
      </c>
      <c r="F216" s="139">
        <v>84000.0</v>
      </c>
      <c r="G216" s="118">
        <v>1.0</v>
      </c>
      <c r="H216" s="105">
        <f t="shared" ref="H216:H220" si="52">SUM(F216*G216)</f>
        <v>84000</v>
      </c>
      <c r="I216" s="106">
        <f t="shared" ref="I216:I220" si="53">SUM(H216/2)</f>
        <v>42000</v>
      </c>
      <c r="J216" s="23"/>
      <c r="K216" s="23"/>
      <c r="L216" s="23"/>
      <c r="M216" s="23"/>
      <c r="N216" s="23"/>
      <c r="O216" s="23"/>
      <c r="P216" s="23"/>
      <c r="Q216" s="23"/>
      <c r="R216" s="23"/>
      <c r="S216" s="23"/>
      <c r="T216" s="23"/>
      <c r="U216" s="23"/>
      <c r="V216" s="23"/>
      <c r="W216" s="23"/>
      <c r="X216" s="23"/>
      <c r="Y216" s="23"/>
      <c r="Z216" s="24"/>
    </row>
    <row r="217" ht="14.25" customHeight="1">
      <c r="A217" s="44"/>
      <c r="B217" s="44"/>
      <c r="C217" s="186"/>
      <c r="D217" s="31"/>
      <c r="E217" s="151"/>
      <c r="F217" s="142"/>
      <c r="G217" s="109"/>
      <c r="H217" s="105">
        <f t="shared" si="52"/>
        <v>0</v>
      </c>
      <c r="I217" s="106">
        <f t="shared" si="53"/>
        <v>0</v>
      </c>
      <c r="J217" s="23"/>
      <c r="K217" s="23"/>
      <c r="L217" s="23"/>
      <c r="M217" s="23"/>
      <c r="N217" s="23"/>
      <c r="O217" s="23"/>
      <c r="P217" s="23"/>
      <c r="Q217" s="23"/>
      <c r="R217" s="23"/>
      <c r="S217" s="23"/>
      <c r="T217" s="23"/>
      <c r="U217" s="23"/>
      <c r="V217" s="23"/>
      <c r="W217" s="23"/>
      <c r="X217" s="23"/>
      <c r="Y217" s="23"/>
      <c r="Z217" s="24"/>
    </row>
    <row r="218" ht="14.25" customHeight="1">
      <c r="A218" s="44"/>
      <c r="B218" s="44"/>
      <c r="C218" s="186"/>
      <c r="D218" s="31"/>
      <c r="E218" s="151"/>
      <c r="F218" s="142"/>
      <c r="G218" s="109"/>
      <c r="H218" s="105">
        <f t="shared" si="52"/>
        <v>0</v>
      </c>
      <c r="I218" s="106">
        <f t="shared" si="53"/>
        <v>0</v>
      </c>
      <c r="J218" s="23"/>
      <c r="K218" s="23"/>
      <c r="L218" s="23"/>
      <c r="M218" s="23"/>
      <c r="N218" s="23"/>
      <c r="O218" s="23"/>
      <c r="P218" s="23"/>
      <c r="Q218" s="23"/>
      <c r="R218" s="23"/>
      <c r="S218" s="23"/>
      <c r="T218" s="23"/>
      <c r="U218" s="23"/>
      <c r="V218" s="23"/>
      <c r="W218" s="23"/>
      <c r="X218" s="23"/>
      <c r="Y218" s="23"/>
      <c r="Z218" s="24"/>
    </row>
    <row r="219" ht="14.25" customHeight="1">
      <c r="A219" s="44"/>
      <c r="B219" s="44"/>
      <c r="C219" s="186"/>
      <c r="D219" s="31"/>
      <c r="E219" s="151"/>
      <c r="F219" s="142"/>
      <c r="G219" s="109"/>
      <c r="H219" s="105">
        <f t="shared" si="52"/>
        <v>0</v>
      </c>
      <c r="I219" s="106">
        <f t="shared" si="53"/>
        <v>0</v>
      </c>
      <c r="J219" s="23"/>
      <c r="K219" s="23"/>
      <c r="L219" s="23"/>
      <c r="M219" s="23"/>
      <c r="N219" s="23"/>
      <c r="O219" s="23"/>
      <c r="P219" s="23"/>
      <c r="Q219" s="23"/>
      <c r="R219" s="23"/>
      <c r="S219" s="23"/>
      <c r="T219" s="23"/>
      <c r="U219" s="23"/>
      <c r="V219" s="23"/>
      <c r="W219" s="23"/>
      <c r="X219" s="23"/>
      <c r="Y219" s="23"/>
      <c r="Z219" s="24"/>
    </row>
    <row r="220" ht="14.25" customHeight="1">
      <c r="A220" s="44"/>
      <c r="B220" s="44"/>
      <c r="C220" s="186"/>
      <c r="D220" s="31"/>
      <c r="E220" s="151"/>
      <c r="F220" s="142"/>
      <c r="G220" s="109"/>
      <c r="H220" s="105">
        <f t="shared" si="52"/>
        <v>0</v>
      </c>
      <c r="I220" s="106">
        <f t="shared" si="53"/>
        <v>0</v>
      </c>
      <c r="J220" s="23"/>
      <c r="K220" s="23"/>
      <c r="L220" s="23"/>
      <c r="M220" s="23"/>
      <c r="N220" s="23"/>
      <c r="O220" s="23"/>
      <c r="P220" s="23"/>
      <c r="Q220" s="23"/>
      <c r="R220" s="23"/>
      <c r="S220" s="23"/>
      <c r="T220" s="23"/>
      <c r="U220" s="23"/>
      <c r="V220" s="23"/>
      <c r="W220" s="23"/>
      <c r="X220" s="23"/>
      <c r="Y220" s="23"/>
      <c r="Z220" s="24"/>
    </row>
    <row r="221" ht="18.0" customHeight="1">
      <c r="A221" s="199"/>
      <c r="B221" s="200"/>
      <c r="C221" s="23"/>
      <c r="D221" s="23"/>
      <c r="E221" s="23"/>
      <c r="F221" s="180"/>
      <c r="G221" s="201"/>
      <c r="H221" s="202"/>
      <c r="I221" s="203"/>
      <c r="J221" s="24"/>
      <c r="K221" s="24"/>
      <c r="L221" s="24"/>
      <c r="M221" s="24"/>
      <c r="N221" s="24"/>
      <c r="O221" s="24"/>
      <c r="P221" s="24"/>
      <c r="Q221" s="24"/>
      <c r="R221" s="24"/>
      <c r="S221" s="24"/>
      <c r="T221" s="24"/>
      <c r="U221" s="24"/>
      <c r="V221" s="24"/>
      <c r="W221" s="24"/>
      <c r="X221" s="24"/>
      <c r="Y221" s="24"/>
      <c r="Z221" s="24"/>
    </row>
    <row r="222" ht="14.25" customHeight="1">
      <c r="A222" s="155"/>
      <c r="B222" s="55"/>
      <c r="C222" s="56"/>
      <c r="D222" s="57" t="str">
        <f>"Total Other"</f>
        <v>Total Other</v>
      </c>
      <c r="E222" s="156"/>
      <c r="F222" s="156"/>
      <c r="G222" s="156"/>
      <c r="H222" s="157">
        <f>SUM(H216:H220)</f>
        <v>84000</v>
      </c>
      <c r="I222" s="188"/>
      <c r="J222" s="23"/>
      <c r="K222" s="23"/>
      <c r="L222" s="23"/>
      <c r="M222" s="23"/>
      <c r="N222" s="23"/>
      <c r="O222" s="23"/>
      <c r="P222" s="23"/>
      <c r="Q222" s="23"/>
      <c r="R222" s="23"/>
      <c r="S222" s="23"/>
      <c r="T222" s="23"/>
      <c r="U222" s="23"/>
      <c r="V222" s="23"/>
      <c r="W222" s="23"/>
      <c r="X222" s="23"/>
      <c r="Y222" s="23"/>
      <c r="Z222" s="24"/>
    </row>
    <row r="223" ht="21.0" customHeight="1">
      <c r="A223" s="62"/>
      <c r="C223" s="63"/>
      <c r="D223" s="23"/>
      <c r="E223" s="23"/>
      <c r="F223" s="23"/>
      <c r="G223" s="23"/>
      <c r="H223" s="23"/>
      <c r="I223" s="61"/>
      <c r="J223" s="23"/>
      <c r="K223" s="23"/>
      <c r="L223" s="23"/>
      <c r="M223" s="23"/>
      <c r="N223" s="23"/>
      <c r="O223" s="23"/>
      <c r="P223" s="23"/>
      <c r="Q223" s="23"/>
      <c r="R223" s="23"/>
      <c r="S223" s="23"/>
      <c r="T223" s="23"/>
      <c r="U223" s="23"/>
      <c r="V223" s="23"/>
      <c r="W223" s="23"/>
      <c r="X223" s="23"/>
      <c r="Y223" s="23"/>
      <c r="Z223" s="24"/>
    </row>
    <row r="224" ht="18.0" customHeight="1">
      <c r="A224" s="189"/>
      <c r="B224" s="28"/>
      <c r="C224" s="190"/>
      <c r="D224" s="204" t="s">
        <v>171</v>
      </c>
      <c r="E224" s="205"/>
      <c r="F224" s="205"/>
      <c r="G224" s="205"/>
      <c r="H224" s="205"/>
      <c r="I224" s="206">
        <f>SUM(I216:I220)</f>
        <v>42000</v>
      </c>
      <c r="J224" s="24"/>
      <c r="K224" s="24"/>
      <c r="L224" s="24"/>
      <c r="M224" s="24"/>
      <c r="N224" s="24"/>
      <c r="O224" s="24"/>
      <c r="P224" s="24"/>
      <c r="Q224" s="24"/>
      <c r="R224" s="24"/>
      <c r="S224" s="24"/>
      <c r="T224" s="24"/>
      <c r="U224" s="24"/>
      <c r="V224" s="24"/>
      <c r="W224" s="24"/>
      <c r="X224" s="24"/>
      <c r="Y224" s="24"/>
      <c r="Z224" s="24"/>
    </row>
    <row r="225" ht="20.25" customHeight="1">
      <c r="A225" s="207"/>
      <c r="B225" s="208"/>
      <c r="C225" s="208"/>
      <c r="D225" s="32"/>
      <c r="E225" s="32"/>
      <c r="F225" s="209"/>
      <c r="G225" s="210"/>
      <c r="H225" s="209"/>
      <c r="I225" s="211"/>
      <c r="J225" s="23"/>
      <c r="K225" s="23"/>
      <c r="L225" s="23"/>
      <c r="M225" s="23"/>
      <c r="N225" s="23"/>
      <c r="O225" s="23"/>
      <c r="P225" s="23"/>
      <c r="Q225" s="23"/>
      <c r="R225" s="23"/>
      <c r="S225" s="23"/>
      <c r="T225" s="23"/>
      <c r="U225" s="23"/>
      <c r="V225" s="23"/>
      <c r="W225" s="23"/>
      <c r="X225" s="23"/>
      <c r="Y225" s="23"/>
      <c r="Z225" s="24"/>
    </row>
    <row r="226" ht="23.25" customHeight="1">
      <c r="A226" s="212" t="s">
        <v>172</v>
      </c>
      <c r="G226" s="213"/>
      <c r="H226" s="214">
        <f>SUM(H222+H211+H189+H200+H178+H167)</f>
        <v>107500</v>
      </c>
      <c r="I226" s="215"/>
      <c r="J226" s="23"/>
      <c r="K226" s="23"/>
      <c r="L226" s="23"/>
      <c r="M226" s="23"/>
      <c r="N226" s="23"/>
      <c r="O226" s="23"/>
      <c r="P226" s="23"/>
      <c r="Q226" s="23"/>
      <c r="R226" s="23"/>
      <c r="S226" s="23"/>
      <c r="T226" s="23"/>
      <c r="U226" s="23"/>
      <c r="V226" s="23"/>
      <c r="W226" s="23"/>
      <c r="X226" s="23"/>
      <c r="Y226" s="23"/>
      <c r="Z226" s="24"/>
    </row>
    <row r="227" ht="20.25" customHeight="1">
      <c r="A227" s="207"/>
      <c r="B227" s="32"/>
      <c r="C227" s="32"/>
      <c r="D227" s="32"/>
      <c r="E227" s="32"/>
      <c r="F227" s="209"/>
      <c r="G227" s="210"/>
      <c r="H227" s="209"/>
      <c r="I227" s="216">
        <f>SUM(H226/2)</f>
        <v>53750</v>
      </c>
      <c r="J227" s="23"/>
      <c r="K227" s="23"/>
      <c r="L227" s="23"/>
      <c r="M227" s="23"/>
      <c r="N227" s="23"/>
      <c r="O227" s="23"/>
      <c r="P227" s="23"/>
      <c r="Q227" s="23"/>
      <c r="R227" s="23"/>
      <c r="S227" s="23"/>
      <c r="T227" s="23"/>
      <c r="U227" s="23"/>
      <c r="V227" s="23"/>
      <c r="W227" s="23"/>
      <c r="X227" s="23"/>
      <c r="Y227" s="23"/>
      <c r="Z227" s="24"/>
    </row>
    <row r="228" ht="20.25" customHeight="1">
      <c r="A228" s="207"/>
      <c r="B228" s="208"/>
      <c r="C228" s="208"/>
      <c r="D228" s="32"/>
      <c r="E228" s="32"/>
      <c r="F228" s="209"/>
      <c r="G228" s="210"/>
      <c r="H228" s="209"/>
      <c r="I228" s="211"/>
      <c r="J228" s="23"/>
      <c r="K228" s="23"/>
      <c r="L228" s="23"/>
      <c r="M228" s="23"/>
      <c r="N228" s="23"/>
      <c r="O228" s="23"/>
      <c r="P228" s="23"/>
      <c r="Q228" s="23"/>
      <c r="R228" s="23"/>
      <c r="S228" s="23"/>
      <c r="T228" s="23"/>
      <c r="U228" s="23"/>
      <c r="V228" s="23"/>
      <c r="W228" s="23"/>
      <c r="X228" s="23"/>
      <c r="Y228" s="23"/>
      <c r="Z228" s="24"/>
    </row>
    <row r="229" ht="20.25" customHeight="1">
      <c r="A229" s="217" t="s">
        <v>173</v>
      </c>
      <c r="B229" s="218"/>
      <c r="C229" s="218"/>
      <c r="D229" s="218"/>
      <c r="E229" s="218"/>
      <c r="F229" s="219"/>
      <c r="G229" s="220"/>
      <c r="H229" s="219"/>
      <c r="I229" s="221"/>
      <c r="J229" s="23"/>
      <c r="K229" s="23"/>
      <c r="L229" s="23"/>
      <c r="M229" s="23"/>
      <c r="N229" s="23"/>
      <c r="O229" s="23"/>
      <c r="P229" s="23"/>
      <c r="Q229" s="23"/>
      <c r="R229" s="23"/>
      <c r="S229" s="23"/>
      <c r="T229" s="23"/>
      <c r="U229" s="23"/>
      <c r="V229" s="23"/>
      <c r="W229" s="23"/>
      <c r="X229" s="23"/>
      <c r="Y229" s="23"/>
      <c r="Z229" s="24"/>
    </row>
    <row r="230" ht="42.0" customHeight="1">
      <c r="A230" s="222" t="s">
        <v>93</v>
      </c>
      <c r="B230" s="223" t="s">
        <v>174</v>
      </c>
      <c r="C230" s="185" t="s">
        <v>94</v>
      </c>
      <c r="D230" s="97"/>
      <c r="E230" s="148" t="s">
        <v>134</v>
      </c>
      <c r="F230" s="222" t="s">
        <v>95</v>
      </c>
      <c r="G230" s="224" t="s">
        <v>96</v>
      </c>
      <c r="H230" s="225" t="s">
        <v>97</v>
      </c>
      <c r="I230" s="226" t="s">
        <v>69</v>
      </c>
      <c r="J230" s="23"/>
      <c r="K230" s="23"/>
      <c r="L230" s="23"/>
      <c r="M230" s="23"/>
      <c r="N230" s="23"/>
      <c r="O230" s="23"/>
      <c r="P230" s="23"/>
      <c r="Q230" s="23"/>
      <c r="R230" s="23"/>
      <c r="S230" s="23"/>
      <c r="T230" s="23"/>
      <c r="U230" s="23"/>
      <c r="V230" s="23"/>
      <c r="W230" s="23"/>
      <c r="X230" s="23"/>
      <c r="Y230" s="23"/>
      <c r="Z230" s="24"/>
    </row>
    <row r="231" ht="20.25" customHeight="1">
      <c r="A231" s="227"/>
      <c r="B231" s="228"/>
      <c r="C231" s="228"/>
      <c r="D231" s="228"/>
      <c r="E231" s="228"/>
      <c r="F231" s="229">
        <v>500.0</v>
      </c>
      <c r="G231" s="230">
        <v>0.5</v>
      </c>
      <c r="H231" s="105">
        <f>SUM(F231*G231)</f>
        <v>250</v>
      </c>
      <c r="I231" s="106">
        <f>SUM(H231/2)</f>
        <v>125</v>
      </c>
      <c r="J231" s="23"/>
      <c r="K231" s="23"/>
      <c r="L231" s="23"/>
      <c r="M231" s="23"/>
      <c r="N231" s="23"/>
      <c r="O231" s="23"/>
      <c r="P231" s="23"/>
      <c r="Q231" s="23"/>
      <c r="R231" s="23"/>
      <c r="S231" s="23"/>
      <c r="T231" s="23"/>
      <c r="U231" s="23"/>
      <c r="V231" s="23"/>
      <c r="W231" s="23"/>
      <c r="X231" s="23"/>
      <c r="Y231" s="23"/>
      <c r="Z231" s="24"/>
    </row>
    <row r="232" ht="14.25" customHeight="1">
      <c r="I232" s="231"/>
    </row>
    <row r="233" ht="15.0" customHeight="1">
      <c r="A233" s="155"/>
      <c r="B233" s="55"/>
      <c r="C233" s="56"/>
      <c r="D233" s="57" t="str">
        <f>"Total Childcare"</f>
        <v>Total Childcare</v>
      </c>
      <c r="E233" s="156"/>
      <c r="F233" s="156"/>
      <c r="G233" s="156"/>
      <c r="H233" s="157">
        <f>SUM(H231)</f>
        <v>250</v>
      </c>
      <c r="I233" s="188"/>
      <c r="J233" s="23"/>
      <c r="K233" s="23"/>
      <c r="L233" s="23"/>
      <c r="M233" s="23"/>
      <c r="N233" s="23"/>
      <c r="O233" s="23"/>
      <c r="P233" s="23"/>
      <c r="Q233" s="23"/>
      <c r="R233" s="23"/>
      <c r="S233" s="23"/>
      <c r="T233" s="23"/>
      <c r="U233" s="23"/>
      <c r="V233" s="23"/>
      <c r="W233" s="23"/>
      <c r="X233" s="23"/>
      <c r="Y233" s="23"/>
      <c r="Z233" s="24"/>
    </row>
    <row r="234" ht="21.0" customHeight="1">
      <c r="A234" s="62"/>
      <c r="C234" s="63"/>
      <c r="D234" s="23"/>
      <c r="E234" s="23"/>
      <c r="F234" s="23"/>
      <c r="G234" s="23"/>
      <c r="H234" s="23"/>
      <c r="I234" s="61"/>
      <c r="J234" s="23"/>
      <c r="K234" s="23"/>
      <c r="L234" s="23"/>
      <c r="M234" s="23"/>
      <c r="N234" s="23"/>
      <c r="O234" s="23"/>
      <c r="P234" s="23"/>
      <c r="Q234" s="23"/>
      <c r="R234" s="23"/>
      <c r="S234" s="23"/>
      <c r="T234" s="23"/>
      <c r="U234" s="23"/>
      <c r="V234" s="23"/>
      <c r="W234" s="23"/>
      <c r="X234" s="23"/>
      <c r="Y234" s="23"/>
      <c r="Z234" s="24"/>
    </row>
    <row r="235" ht="18.0" customHeight="1">
      <c r="A235" s="189"/>
      <c r="B235" s="28"/>
      <c r="C235" s="190"/>
      <c r="D235" s="232" t="s">
        <v>175</v>
      </c>
      <c r="E235" s="205"/>
      <c r="F235" s="205"/>
      <c r="G235" s="205"/>
      <c r="H235" s="205"/>
      <c r="I235" s="166">
        <f>SUM(I231)</f>
        <v>125</v>
      </c>
      <c r="J235" s="24"/>
      <c r="K235" s="24"/>
      <c r="L235" s="24"/>
      <c r="M235" s="24"/>
      <c r="N235" s="24"/>
      <c r="O235" s="24"/>
      <c r="P235" s="24"/>
      <c r="Q235" s="24"/>
      <c r="R235" s="24"/>
      <c r="S235" s="24"/>
      <c r="T235" s="24"/>
      <c r="U235" s="24"/>
      <c r="V235" s="24"/>
      <c r="W235" s="24"/>
      <c r="X235" s="24"/>
      <c r="Y235" s="24"/>
      <c r="Z235" s="24"/>
    </row>
    <row r="236" ht="14.25" customHeight="1">
      <c r="I236" s="231"/>
    </row>
    <row r="237" ht="24.0" customHeight="1">
      <c r="A237" s="168"/>
      <c r="B237" s="169"/>
      <c r="C237" s="168"/>
      <c r="D237" s="170" t="s">
        <v>176</v>
      </c>
      <c r="E237" s="169"/>
      <c r="F237" s="233"/>
      <c r="G237" s="233"/>
      <c r="H237" s="234">
        <f>SUM(H167+H178+H189+H200+H211+H222+H231)</f>
        <v>107750</v>
      </c>
      <c r="I237" s="235"/>
      <c r="J237" s="24"/>
      <c r="K237" s="24"/>
      <c r="L237" s="24"/>
      <c r="M237" s="24"/>
      <c r="N237" s="24"/>
      <c r="O237" s="24"/>
      <c r="P237" s="24"/>
      <c r="Q237" s="24"/>
      <c r="R237" s="24"/>
      <c r="S237" s="24"/>
      <c r="T237" s="24"/>
      <c r="U237" s="24"/>
      <c r="V237" s="24"/>
      <c r="W237" s="24"/>
      <c r="X237" s="24"/>
      <c r="Y237" s="24"/>
      <c r="Z237" s="24"/>
    </row>
    <row r="238" ht="24.75" customHeight="1">
      <c r="A238" s="173"/>
      <c r="B238" s="174"/>
      <c r="C238" s="173"/>
      <c r="D238" s="175" t="s">
        <v>177</v>
      </c>
      <c r="E238" s="176"/>
      <c r="F238" s="236"/>
      <c r="G238" s="236"/>
      <c r="H238" s="176"/>
      <c r="I238" s="237">
        <f>SUM(H237/2)</f>
        <v>53875</v>
      </c>
      <c r="J238" s="24"/>
      <c r="K238" s="24"/>
      <c r="L238" s="24"/>
      <c r="M238" s="24"/>
      <c r="N238" s="24"/>
      <c r="O238" s="24"/>
      <c r="P238" s="24"/>
      <c r="Q238" s="24"/>
      <c r="R238" s="24"/>
      <c r="S238" s="24"/>
      <c r="T238" s="24"/>
      <c r="U238" s="24"/>
      <c r="V238" s="24"/>
      <c r="W238" s="24"/>
      <c r="X238" s="24"/>
      <c r="Y238" s="24"/>
      <c r="Z238" s="24"/>
    </row>
    <row r="239" ht="26.25" customHeight="1">
      <c r="A239" s="238"/>
      <c r="B239" s="239"/>
      <c r="C239" s="239"/>
      <c r="D239" s="240" t="s">
        <v>178</v>
      </c>
      <c r="E239" s="239"/>
      <c r="F239" s="239"/>
      <c r="G239" s="239"/>
      <c r="H239" s="241">
        <f>SUM(H153+H237)</f>
        <v>624930.6793</v>
      </c>
      <c r="I239" s="242"/>
      <c r="J239" s="24"/>
      <c r="K239" s="24"/>
      <c r="L239" s="24"/>
      <c r="M239" s="24"/>
      <c r="N239" s="24"/>
      <c r="O239" s="24"/>
      <c r="P239" s="24"/>
      <c r="Q239" s="24"/>
      <c r="R239" s="24"/>
      <c r="S239" s="24"/>
      <c r="T239" s="24"/>
      <c r="U239" s="24"/>
      <c r="V239" s="24"/>
      <c r="W239" s="24"/>
      <c r="X239" s="24"/>
      <c r="Y239" s="24"/>
      <c r="Z239" s="24"/>
    </row>
    <row r="240" ht="14.25" customHeight="1">
      <c r="A240" s="243"/>
      <c r="I240" s="244"/>
      <c r="J240" s="24"/>
      <c r="K240" s="24"/>
      <c r="L240" s="24"/>
      <c r="M240" s="24"/>
      <c r="N240" s="24"/>
      <c r="O240" s="24"/>
      <c r="P240" s="24"/>
      <c r="Q240" s="24"/>
      <c r="R240" s="24"/>
      <c r="S240" s="24"/>
      <c r="T240" s="24"/>
      <c r="U240" s="24"/>
      <c r="V240" s="24"/>
      <c r="W240" s="24"/>
      <c r="X240" s="24"/>
      <c r="Y240" s="24"/>
      <c r="Z240" s="24"/>
    </row>
    <row r="241" ht="24.0" customHeight="1">
      <c r="A241" s="245"/>
      <c r="B241" s="246"/>
      <c r="C241" s="246"/>
      <c r="D241" s="247" t="s">
        <v>179</v>
      </c>
      <c r="E241" s="246"/>
      <c r="F241" s="246"/>
      <c r="G241" s="246"/>
      <c r="H241" s="246"/>
      <c r="I241" s="248">
        <f>SUM(I154+I238)</f>
        <v>312465.3397</v>
      </c>
      <c r="J241" s="24"/>
      <c r="K241" s="24"/>
      <c r="L241" s="24"/>
      <c r="M241" s="24"/>
      <c r="N241" s="24"/>
      <c r="O241" s="24"/>
      <c r="P241" s="24"/>
      <c r="Q241" s="24"/>
      <c r="R241" s="24"/>
      <c r="S241" s="24"/>
      <c r="T241" s="24"/>
      <c r="U241" s="24"/>
      <c r="V241" s="24"/>
      <c r="W241" s="24"/>
      <c r="X241" s="24"/>
      <c r="Y241" s="24"/>
      <c r="Z241" s="24"/>
    </row>
    <row r="242" ht="14.25" customHeight="1">
      <c r="A242" s="24"/>
      <c r="B242" s="24"/>
      <c r="C242" s="24"/>
      <c r="D242" s="243"/>
      <c r="E242" s="24"/>
      <c r="F242" s="24"/>
      <c r="G242" s="24"/>
      <c r="H242" s="24"/>
      <c r="I242" s="24"/>
      <c r="J242" s="24"/>
      <c r="K242" s="24"/>
      <c r="L242" s="24"/>
      <c r="M242" s="24"/>
      <c r="N242" s="24"/>
      <c r="O242" s="24"/>
      <c r="P242" s="24"/>
      <c r="Q242" s="24"/>
      <c r="R242" s="24"/>
      <c r="S242" s="24"/>
      <c r="T242" s="24"/>
      <c r="U242" s="24"/>
      <c r="V242" s="24"/>
      <c r="W242" s="24"/>
      <c r="X242" s="24"/>
      <c r="Y242" s="24"/>
      <c r="Z242" s="24"/>
    </row>
    <row r="243" ht="24.0" customHeight="1">
      <c r="A243" s="249" t="s">
        <v>180</v>
      </c>
      <c r="B243" s="250"/>
      <c r="C243" s="251"/>
      <c r="D243" s="23"/>
      <c r="E243" s="23"/>
      <c r="F243" s="23"/>
      <c r="G243" s="23"/>
      <c r="H243" s="23"/>
      <c r="I243" s="23"/>
      <c r="J243" s="23"/>
      <c r="K243" s="23"/>
      <c r="L243" s="23"/>
      <c r="M243" s="23"/>
      <c r="N243" s="23"/>
      <c r="O243" s="23"/>
      <c r="P243" s="23"/>
      <c r="Q243" s="23"/>
      <c r="R243" s="23"/>
      <c r="S243" s="23"/>
      <c r="T243" s="23"/>
      <c r="U243" s="23"/>
      <c r="V243" s="23"/>
      <c r="W243" s="23"/>
      <c r="X243" s="23"/>
      <c r="Y243" s="23"/>
      <c r="Z243" s="24"/>
    </row>
    <row r="244" ht="22.5" customHeight="1">
      <c r="A244" s="252" t="s">
        <v>181</v>
      </c>
      <c r="B244" s="253"/>
      <c r="C244" s="254">
        <v>400.0</v>
      </c>
      <c r="D244" s="23"/>
      <c r="E244" s="23"/>
      <c r="F244" s="23"/>
      <c r="G244" s="23"/>
      <c r="H244" s="23"/>
      <c r="I244" s="23"/>
      <c r="J244" s="23"/>
      <c r="K244" s="23"/>
      <c r="L244" s="23"/>
      <c r="M244" s="23"/>
      <c r="N244" s="23"/>
      <c r="O244" s="23"/>
      <c r="P244" s="23"/>
      <c r="Q244" s="23"/>
      <c r="R244" s="23"/>
      <c r="S244" s="23"/>
      <c r="T244" s="23"/>
      <c r="U244" s="23"/>
      <c r="V244" s="23"/>
      <c r="W244" s="23"/>
      <c r="X244" s="23"/>
      <c r="Y244" s="23"/>
      <c r="Z244" s="24"/>
    </row>
    <row r="245" ht="23.25" customHeight="1">
      <c r="A245" s="255" t="s">
        <v>182</v>
      </c>
      <c r="B245" s="256"/>
      <c r="C245" s="257">
        <v>125.0</v>
      </c>
      <c r="D245" s="23"/>
      <c r="E245" s="23"/>
      <c r="F245" s="23"/>
      <c r="G245" s="23"/>
      <c r="H245" s="23"/>
      <c r="I245" s="23"/>
      <c r="J245" s="23"/>
      <c r="K245" s="23"/>
      <c r="L245" s="23"/>
      <c r="M245" s="23"/>
      <c r="N245" s="23"/>
      <c r="O245" s="23"/>
      <c r="P245" s="23"/>
      <c r="Q245" s="23"/>
      <c r="R245" s="23"/>
      <c r="S245" s="23"/>
      <c r="T245" s="23"/>
      <c r="U245" s="23"/>
      <c r="V245" s="23"/>
      <c r="W245" s="23"/>
      <c r="X245" s="23"/>
      <c r="Y245" s="23"/>
      <c r="Z245" s="24"/>
    </row>
    <row r="246" ht="25.5" customHeight="1">
      <c r="A246" s="258" t="s">
        <v>183</v>
      </c>
      <c r="B246" s="259"/>
      <c r="C246" s="260">
        <f>SUM(C245/C244)</f>
        <v>0.3125</v>
      </c>
      <c r="D246" s="23"/>
      <c r="E246" s="23"/>
      <c r="F246" s="23"/>
      <c r="G246" s="23"/>
      <c r="H246" s="23"/>
      <c r="I246" s="23"/>
      <c r="J246" s="23"/>
      <c r="K246" s="23"/>
      <c r="L246" s="23"/>
      <c r="M246" s="23"/>
      <c r="N246" s="23"/>
      <c r="O246" s="23"/>
      <c r="P246" s="23"/>
      <c r="Q246" s="23"/>
      <c r="R246" s="23"/>
      <c r="S246" s="23"/>
      <c r="T246" s="23"/>
      <c r="U246" s="23"/>
      <c r="V246" s="23"/>
      <c r="W246" s="23"/>
      <c r="X246" s="23"/>
      <c r="Y246" s="23"/>
      <c r="Z246" s="24"/>
    </row>
    <row r="247" ht="14.2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ht="14.2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ht="14.2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ht="14.2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ht="14.2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ht="14.2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ht="14.2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ht="14.2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ht="14.2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ht="14.2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ht="14.2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ht="14.2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ht="14.2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ht="14.2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ht="14.2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ht="14.2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ht="14.2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ht="14.2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ht="14.2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ht="14.2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ht="14.2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ht="14.2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ht="14.2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ht="14.2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ht="14.2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ht="14.2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ht="14.2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ht="14.2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ht="14.2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ht="14.2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ht="14.2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ht="14.2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ht="14.2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ht="14.2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ht="14.2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ht="14.2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ht="14.2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ht="14.2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ht="14.2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ht="14.2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ht="14.2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ht="14.2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ht="14.2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ht="14.2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ht="14.2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ht="14.2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ht="14.2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ht="14.2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ht="14.2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ht="14.2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ht="14.2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ht="14.2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ht="14.2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ht="14.2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ht="14.2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ht="14.2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ht="14.2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ht="14.2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ht="14.2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ht="14.2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ht="14.2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ht="14.2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ht="14.2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ht="14.2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ht="14.2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ht="14.2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ht="14.2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ht="14.2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ht="14.2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ht="14.2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ht="14.2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ht="14.2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ht="14.2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ht="14.2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ht="14.2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ht="14.2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ht="14.2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ht="14.2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ht="14.2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ht="14.2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ht="14.2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ht="14.2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ht="14.2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ht="14.2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ht="14.2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ht="14.2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ht="14.2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ht="14.2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ht="14.2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ht="14.2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ht="14.2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ht="14.2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ht="14.2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ht="14.2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ht="14.2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ht="14.2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ht="14.2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ht="14.2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ht="14.2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ht="14.2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ht="14.2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ht="14.2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ht="14.2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ht="14.2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ht="14.2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ht="14.2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ht="14.2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ht="14.2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ht="14.2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ht="14.2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ht="14.2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ht="14.2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ht="14.2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ht="14.2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ht="14.2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ht="14.2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ht="14.2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ht="14.2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ht="14.2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ht="14.2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ht="14.2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ht="14.2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ht="14.2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ht="14.2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ht="14.2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ht="14.2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ht="14.2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ht="14.2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ht="14.2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ht="14.2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ht="14.2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ht="14.2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ht="14.2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ht="14.2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ht="14.2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ht="14.2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ht="14.2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ht="14.2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ht="14.2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ht="14.2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ht="14.2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ht="14.2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ht="14.2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ht="14.2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ht="14.2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ht="14.2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ht="14.2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ht="14.2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ht="14.2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ht="14.2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ht="14.2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ht="14.2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ht="14.2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ht="14.2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ht="14.2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ht="14.2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ht="14.2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ht="14.2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ht="14.2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ht="14.2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ht="14.2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ht="14.2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ht="14.2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ht="14.2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ht="14.2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ht="14.2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ht="14.2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ht="14.2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ht="14.2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ht="14.2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ht="14.2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ht="14.2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ht="14.2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ht="14.2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ht="14.2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ht="14.2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ht="14.2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ht="14.2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ht="14.2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ht="14.2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ht="14.2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ht="14.2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ht="14.2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ht="14.2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ht="14.2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ht="14.2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ht="14.2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ht="14.2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ht="14.2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ht="14.2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ht="14.2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ht="14.2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ht="14.2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ht="14.2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ht="14.2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ht="14.2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ht="14.2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ht="14.2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ht="14.2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ht="14.2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row r="1001" ht="15.75" customHeight="1">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row>
    <row r="1002" ht="15.75" customHeight="1">
      <c r="A1002" s="24"/>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row>
    <row r="1003" ht="15.75" customHeight="1">
      <c r="A1003" s="24"/>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row>
    <row r="1004" ht="15.75" customHeight="1">
      <c r="A1004" s="24"/>
      <c r="B1004" s="24"/>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row>
    <row r="1005" ht="15.75" customHeight="1">
      <c r="A1005" s="24"/>
      <c r="B1005" s="24"/>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row>
    <row r="1006" ht="15.75" customHeight="1">
      <c r="A1006" s="24"/>
      <c r="B1006" s="24"/>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row>
    <row r="1007" ht="15.75" customHeight="1">
      <c r="A1007" s="24"/>
      <c r="B1007" s="24"/>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row>
    <row r="1008" ht="15.75" customHeight="1">
      <c r="A1008" s="24"/>
      <c r="B1008" s="24"/>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row>
    <row r="1009" ht="15.75" customHeight="1">
      <c r="A1009" s="24"/>
      <c r="B1009" s="24"/>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row>
    <row r="1010" ht="15.75" customHeight="1">
      <c r="A1010" s="24"/>
      <c r="B1010" s="24"/>
      <c r="C1010" s="24"/>
      <c r="D1010" s="24"/>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row>
    <row r="1011" ht="15.75" customHeight="1">
      <c r="A1011" s="24"/>
      <c r="B1011" s="24"/>
      <c r="C1011" s="24"/>
      <c r="D1011" s="24"/>
      <c r="E1011" s="24"/>
      <c r="F1011" s="24"/>
      <c r="G1011" s="24"/>
      <c r="H1011" s="24"/>
      <c r="I1011" s="24"/>
      <c r="J1011" s="24"/>
      <c r="K1011" s="24"/>
      <c r="L1011" s="24"/>
      <c r="M1011" s="24"/>
      <c r="N1011" s="24"/>
      <c r="O1011" s="24"/>
      <c r="P1011" s="24"/>
      <c r="Q1011" s="24"/>
      <c r="R1011" s="24"/>
      <c r="S1011" s="24"/>
      <c r="T1011" s="24"/>
      <c r="U1011" s="24"/>
      <c r="V1011" s="24"/>
      <c r="W1011" s="24"/>
      <c r="X1011" s="24"/>
      <c r="Y1011" s="24"/>
      <c r="Z1011" s="24"/>
    </row>
    <row r="1012" ht="15.75" customHeight="1">
      <c r="A1012" s="24"/>
      <c r="B1012" s="24"/>
      <c r="C1012" s="24"/>
      <c r="D1012" s="24"/>
      <c r="E1012" s="24"/>
      <c r="F1012" s="24"/>
      <c r="G1012" s="24"/>
      <c r="H1012" s="24"/>
      <c r="I1012" s="24"/>
      <c r="J1012" s="24"/>
      <c r="K1012" s="24"/>
      <c r="L1012" s="24"/>
      <c r="M1012" s="24"/>
      <c r="N1012" s="24"/>
      <c r="O1012" s="24"/>
      <c r="P1012" s="24"/>
      <c r="Q1012" s="24"/>
      <c r="R1012" s="24"/>
      <c r="S1012" s="24"/>
      <c r="T1012" s="24"/>
      <c r="U1012" s="24"/>
      <c r="V1012" s="24"/>
      <c r="W1012" s="24"/>
      <c r="X1012" s="24"/>
      <c r="Y1012" s="24"/>
      <c r="Z1012" s="24"/>
    </row>
    <row r="1013" ht="15.75" customHeight="1">
      <c r="A1013" s="24"/>
      <c r="B1013" s="24"/>
      <c r="C1013" s="24"/>
      <c r="D1013" s="24"/>
      <c r="E1013" s="24"/>
      <c r="F1013" s="24"/>
      <c r="G1013" s="24"/>
      <c r="H1013" s="24"/>
      <c r="I1013" s="24"/>
      <c r="J1013" s="24"/>
      <c r="K1013" s="24"/>
      <c r="L1013" s="24"/>
      <c r="M1013" s="24"/>
      <c r="N1013" s="24"/>
      <c r="O1013" s="24"/>
      <c r="P1013" s="24"/>
      <c r="Q1013" s="24"/>
      <c r="R1013" s="24"/>
      <c r="S1013" s="24"/>
      <c r="T1013" s="24"/>
      <c r="U1013" s="24"/>
      <c r="V1013" s="24"/>
      <c r="W1013" s="24"/>
      <c r="X1013" s="24"/>
      <c r="Y1013" s="24"/>
      <c r="Z1013" s="24"/>
    </row>
    <row r="1014" ht="15.75" customHeight="1">
      <c r="A1014" s="24"/>
      <c r="B1014" s="24"/>
      <c r="C1014" s="24"/>
      <c r="D1014" s="24"/>
      <c r="E1014" s="24"/>
      <c r="F1014" s="24"/>
      <c r="G1014" s="24"/>
      <c r="H1014" s="24"/>
      <c r="I1014" s="24"/>
      <c r="J1014" s="24"/>
      <c r="K1014" s="24"/>
      <c r="L1014" s="24"/>
      <c r="M1014" s="24"/>
      <c r="N1014" s="24"/>
      <c r="O1014" s="24"/>
      <c r="P1014" s="24"/>
      <c r="Q1014" s="24"/>
      <c r="R1014" s="24"/>
      <c r="S1014" s="24"/>
      <c r="T1014" s="24"/>
      <c r="U1014" s="24"/>
      <c r="V1014" s="24"/>
      <c r="W1014" s="24"/>
      <c r="X1014" s="24"/>
      <c r="Y1014" s="24"/>
      <c r="Z1014" s="24"/>
    </row>
  </sheetData>
  <mergeCells count="214">
    <mergeCell ref="A1:I1"/>
    <mergeCell ref="A2:I2"/>
    <mergeCell ref="A3:D3"/>
    <mergeCell ref="E3:F3"/>
    <mergeCell ref="A4:I4"/>
    <mergeCell ref="A5:I5"/>
    <mergeCell ref="A6:I6"/>
    <mergeCell ref="F7:H7"/>
    <mergeCell ref="E9:F9"/>
    <mergeCell ref="G9:H9"/>
    <mergeCell ref="E10:F10"/>
    <mergeCell ref="G10:H10"/>
    <mergeCell ref="E11:F11"/>
    <mergeCell ref="G11:H11"/>
    <mergeCell ref="E12:F12"/>
    <mergeCell ref="G12:H12"/>
    <mergeCell ref="E13:F13"/>
    <mergeCell ref="G13:H13"/>
    <mergeCell ref="E14:F14"/>
    <mergeCell ref="G14:H14"/>
    <mergeCell ref="G15:H15"/>
    <mergeCell ref="E15:F15"/>
    <mergeCell ref="E16:F16"/>
    <mergeCell ref="E17:F17"/>
    <mergeCell ref="E18:F18"/>
    <mergeCell ref="E19:F19"/>
    <mergeCell ref="E20:F20"/>
    <mergeCell ref="E21:F21"/>
    <mergeCell ref="G23:H23"/>
    <mergeCell ref="G24:H24"/>
    <mergeCell ref="G25:H25"/>
    <mergeCell ref="G26:H26"/>
    <mergeCell ref="G27:H27"/>
    <mergeCell ref="G28:H28"/>
    <mergeCell ref="G29:H29"/>
    <mergeCell ref="G31:H31"/>
    <mergeCell ref="G16:H16"/>
    <mergeCell ref="G17:H17"/>
    <mergeCell ref="G18:H18"/>
    <mergeCell ref="G19:H19"/>
    <mergeCell ref="G20:H20"/>
    <mergeCell ref="G21:H21"/>
    <mergeCell ref="G22:H22"/>
    <mergeCell ref="E22:F22"/>
    <mergeCell ref="E23:F23"/>
    <mergeCell ref="E24:F24"/>
    <mergeCell ref="E25:F25"/>
    <mergeCell ref="E26:F26"/>
    <mergeCell ref="E27:F27"/>
    <mergeCell ref="E28:F28"/>
    <mergeCell ref="E29:F29"/>
    <mergeCell ref="A31:C33"/>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E51:H51"/>
    <mergeCell ref="E52:H52"/>
    <mergeCell ref="E53:H53"/>
    <mergeCell ref="E54:H54"/>
    <mergeCell ref="E55:H55"/>
    <mergeCell ref="A57:C59"/>
    <mergeCell ref="F57:H57"/>
    <mergeCell ref="A61:B61"/>
    <mergeCell ref="C61:E61"/>
    <mergeCell ref="C62:E62"/>
    <mergeCell ref="A62:B62"/>
    <mergeCell ref="A63:B63"/>
    <mergeCell ref="C63:E63"/>
    <mergeCell ref="A64:B64"/>
    <mergeCell ref="C64:E64"/>
    <mergeCell ref="A65:B65"/>
    <mergeCell ref="C65:E65"/>
    <mergeCell ref="A66:B66"/>
    <mergeCell ref="C66:E66"/>
    <mergeCell ref="A68:C70"/>
    <mergeCell ref="A72:B72"/>
    <mergeCell ref="C72:E72"/>
    <mergeCell ref="C73:E73"/>
    <mergeCell ref="C74:E74"/>
    <mergeCell ref="A75:B75"/>
    <mergeCell ref="C75:E75"/>
    <mergeCell ref="A76:B76"/>
    <mergeCell ref="C76:E76"/>
    <mergeCell ref="A77:B77"/>
    <mergeCell ref="C77:E77"/>
    <mergeCell ref="A79:C81"/>
    <mergeCell ref="C117:E117"/>
    <mergeCell ref="C118:E118"/>
    <mergeCell ref="C119:E119"/>
    <mergeCell ref="A116:B116"/>
    <mergeCell ref="A117:B117"/>
    <mergeCell ref="A118:B118"/>
    <mergeCell ref="A119:B119"/>
    <mergeCell ref="A121:C123"/>
    <mergeCell ref="B125:E125"/>
    <mergeCell ref="B126:E126"/>
    <mergeCell ref="B127:E127"/>
    <mergeCell ref="B128:E128"/>
    <mergeCell ref="B129:E129"/>
    <mergeCell ref="A131:C133"/>
    <mergeCell ref="B135:D135"/>
    <mergeCell ref="B136:D136"/>
    <mergeCell ref="B137:D137"/>
    <mergeCell ref="B138:D138"/>
    <mergeCell ref="B139:D139"/>
    <mergeCell ref="B140:D140"/>
    <mergeCell ref="A142:C144"/>
    <mergeCell ref="A146:C147"/>
    <mergeCell ref="D146:F146"/>
    <mergeCell ref="D147:F147"/>
    <mergeCell ref="C164:D164"/>
    <mergeCell ref="C165:D165"/>
    <mergeCell ref="A167:C169"/>
    <mergeCell ref="C171:D171"/>
    <mergeCell ref="C172:D172"/>
    <mergeCell ref="C173:D173"/>
    <mergeCell ref="C174:D174"/>
    <mergeCell ref="C175:D175"/>
    <mergeCell ref="C176:D176"/>
    <mergeCell ref="A178:C180"/>
    <mergeCell ref="C182:D182"/>
    <mergeCell ref="C183:D183"/>
    <mergeCell ref="C184:D184"/>
    <mergeCell ref="C185:D185"/>
    <mergeCell ref="C186:D186"/>
    <mergeCell ref="C187:D187"/>
    <mergeCell ref="A189:C191"/>
    <mergeCell ref="C193:D193"/>
    <mergeCell ref="C194:D194"/>
    <mergeCell ref="C195:D195"/>
    <mergeCell ref="C196:D196"/>
    <mergeCell ref="C197:D197"/>
    <mergeCell ref="C198:D198"/>
    <mergeCell ref="A200:C202"/>
    <mergeCell ref="C204:D204"/>
    <mergeCell ref="C205:D205"/>
    <mergeCell ref="C206:D206"/>
    <mergeCell ref="C207:D207"/>
    <mergeCell ref="C219:D219"/>
    <mergeCell ref="C220:D220"/>
    <mergeCell ref="A222:C224"/>
    <mergeCell ref="A226:F226"/>
    <mergeCell ref="C230:D230"/>
    <mergeCell ref="A233:C235"/>
    <mergeCell ref="A240:I240"/>
    <mergeCell ref="C208:D208"/>
    <mergeCell ref="C209:D209"/>
    <mergeCell ref="A211:C213"/>
    <mergeCell ref="C215:D215"/>
    <mergeCell ref="C216:D216"/>
    <mergeCell ref="C217:D217"/>
    <mergeCell ref="C218:D218"/>
    <mergeCell ref="A83:B83"/>
    <mergeCell ref="C83:E83"/>
    <mergeCell ref="A84:B84"/>
    <mergeCell ref="C84:E84"/>
    <mergeCell ref="A85:B85"/>
    <mergeCell ref="C85:E85"/>
    <mergeCell ref="C86:E86"/>
    <mergeCell ref="A86:B86"/>
    <mergeCell ref="A87:B87"/>
    <mergeCell ref="A88:B88"/>
    <mergeCell ref="A90:C92"/>
    <mergeCell ref="A94:B94"/>
    <mergeCell ref="A95:B95"/>
    <mergeCell ref="A96:B96"/>
    <mergeCell ref="C99:E99"/>
    <mergeCell ref="C100:E100"/>
    <mergeCell ref="D105:E105"/>
    <mergeCell ref="D106:E106"/>
    <mergeCell ref="D107:E107"/>
    <mergeCell ref="D108:E108"/>
    <mergeCell ref="D109:E109"/>
    <mergeCell ref="C87:E87"/>
    <mergeCell ref="C88:E88"/>
    <mergeCell ref="C94:E94"/>
    <mergeCell ref="C95:E95"/>
    <mergeCell ref="C96:E96"/>
    <mergeCell ref="C97:E97"/>
    <mergeCell ref="C98:E98"/>
    <mergeCell ref="A97:B97"/>
    <mergeCell ref="A98:B98"/>
    <mergeCell ref="A99:B99"/>
    <mergeCell ref="A100:B100"/>
    <mergeCell ref="A101:C103"/>
    <mergeCell ref="B105:C105"/>
    <mergeCell ref="B106:C106"/>
    <mergeCell ref="B107:C107"/>
    <mergeCell ref="B108:C108"/>
    <mergeCell ref="B109:C109"/>
    <mergeCell ref="A111:C113"/>
    <mergeCell ref="A115:B115"/>
    <mergeCell ref="C115:E115"/>
    <mergeCell ref="C116:E116"/>
    <mergeCell ref="A149:C151"/>
    <mergeCell ref="A157:I157"/>
    <mergeCell ref="G158:I158"/>
    <mergeCell ref="C160:D160"/>
    <mergeCell ref="C161:D161"/>
    <mergeCell ref="C162:D162"/>
    <mergeCell ref="C163:D16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7.86"/>
    <col customWidth="1" min="2" max="2" width="22.57"/>
    <col customWidth="1" min="3" max="3" width="41.14"/>
    <col customWidth="1" min="4" max="4" width="24.71"/>
    <col customWidth="1" min="5" max="5" width="22.71"/>
    <col customWidth="1" min="6" max="6" width="20.86"/>
    <col customWidth="1" min="7" max="7" width="23.86"/>
    <col customWidth="1" min="8" max="8" width="21.14"/>
    <col customWidth="1" min="9" max="9" width="20.86"/>
    <col customWidth="1" min="10" max="25" width="8.71"/>
    <col customWidth="1" min="26" max="26" width="14.43"/>
  </cols>
  <sheetData>
    <row r="1" ht="24.75" customHeight="1">
      <c r="A1" s="22" t="s">
        <v>57</v>
      </c>
      <c r="J1" s="23"/>
      <c r="K1" s="23"/>
      <c r="L1" s="23"/>
      <c r="M1" s="23"/>
      <c r="N1" s="23"/>
      <c r="O1" s="23"/>
      <c r="P1" s="23"/>
      <c r="Q1" s="23"/>
      <c r="R1" s="23"/>
      <c r="S1" s="23"/>
      <c r="T1" s="23"/>
      <c r="U1" s="23"/>
      <c r="V1" s="23"/>
      <c r="W1" s="23"/>
      <c r="X1" s="23"/>
      <c r="Y1" s="23"/>
      <c r="Z1" s="24"/>
    </row>
    <row r="2" ht="16.5" customHeight="1">
      <c r="A2" s="25" t="s">
        <v>58</v>
      </c>
      <c r="J2" s="23"/>
      <c r="K2" s="23"/>
      <c r="L2" s="23"/>
      <c r="M2" s="23"/>
      <c r="N2" s="23"/>
      <c r="O2" s="23"/>
      <c r="P2" s="23"/>
      <c r="Q2" s="23"/>
      <c r="R2" s="23"/>
      <c r="S2" s="23"/>
      <c r="T2" s="23"/>
      <c r="U2" s="23"/>
      <c r="V2" s="23"/>
      <c r="W2" s="23"/>
      <c r="X2" s="23"/>
      <c r="Y2" s="23"/>
      <c r="Z2" s="24"/>
    </row>
    <row r="3" ht="18.0" customHeight="1">
      <c r="A3" s="26" t="s">
        <v>59</v>
      </c>
      <c r="E3" s="27"/>
      <c r="F3" s="28"/>
      <c r="G3" s="25"/>
      <c r="H3" s="25"/>
      <c r="I3" s="25"/>
      <c r="J3" s="23"/>
      <c r="K3" s="23"/>
      <c r="L3" s="23"/>
      <c r="M3" s="23"/>
      <c r="N3" s="23"/>
      <c r="O3" s="23"/>
      <c r="P3" s="23"/>
      <c r="Q3" s="23"/>
      <c r="R3" s="23"/>
      <c r="S3" s="23"/>
      <c r="T3" s="23"/>
      <c r="U3" s="23"/>
      <c r="V3" s="23"/>
      <c r="W3" s="23"/>
      <c r="X3" s="23"/>
      <c r="Y3" s="23"/>
      <c r="Z3" s="24"/>
    </row>
    <row r="4" ht="14.25" customHeight="1">
      <c r="A4" s="25"/>
      <c r="J4" s="23"/>
      <c r="K4" s="23"/>
      <c r="L4" s="23"/>
      <c r="M4" s="23"/>
      <c r="N4" s="23"/>
      <c r="O4" s="23"/>
      <c r="P4" s="23"/>
      <c r="Q4" s="23"/>
      <c r="R4" s="23"/>
      <c r="S4" s="23"/>
      <c r="T4" s="23"/>
      <c r="U4" s="23"/>
      <c r="V4" s="23"/>
      <c r="W4" s="23"/>
      <c r="X4" s="23"/>
      <c r="Y4" s="23"/>
      <c r="Z4" s="24"/>
    </row>
    <row r="5" ht="17.25" customHeight="1">
      <c r="A5" s="25"/>
      <c r="J5" s="23"/>
      <c r="K5" s="23"/>
      <c r="L5" s="23"/>
      <c r="M5" s="23"/>
      <c r="N5" s="23"/>
      <c r="O5" s="23"/>
      <c r="P5" s="23"/>
      <c r="Q5" s="23"/>
      <c r="R5" s="23"/>
      <c r="S5" s="23"/>
      <c r="T5" s="23"/>
      <c r="U5" s="23"/>
      <c r="V5" s="23"/>
      <c r="W5" s="23"/>
      <c r="X5" s="23"/>
      <c r="Y5" s="23"/>
      <c r="Z5" s="24"/>
    </row>
    <row r="6" ht="21.0" customHeight="1">
      <c r="A6" s="29" t="s">
        <v>61</v>
      </c>
      <c r="B6" s="30"/>
      <c r="C6" s="30"/>
      <c r="D6" s="30"/>
      <c r="E6" s="30"/>
      <c r="F6" s="30"/>
      <c r="G6" s="30"/>
      <c r="H6" s="30"/>
      <c r="I6" s="31"/>
      <c r="J6" s="23"/>
      <c r="K6" s="23"/>
      <c r="L6" s="23"/>
      <c r="M6" s="23"/>
      <c r="N6" s="23"/>
      <c r="O6" s="23"/>
      <c r="P6" s="23"/>
      <c r="Q6" s="23"/>
      <c r="R6" s="23"/>
      <c r="S6" s="23"/>
      <c r="T6" s="23"/>
      <c r="U6" s="23"/>
      <c r="V6" s="23"/>
      <c r="W6" s="23"/>
      <c r="X6" s="23"/>
      <c r="Y6" s="23"/>
      <c r="Z6" s="24"/>
    </row>
    <row r="7" ht="23.25" customHeight="1">
      <c r="A7" s="23"/>
      <c r="B7" s="32"/>
      <c r="C7" s="23"/>
      <c r="D7" s="23"/>
      <c r="E7" s="23"/>
      <c r="F7" s="33"/>
      <c r="I7" s="23"/>
      <c r="J7" s="23"/>
      <c r="K7" s="23"/>
      <c r="L7" s="23"/>
      <c r="M7" s="23"/>
      <c r="N7" s="23"/>
      <c r="O7" s="23"/>
      <c r="P7" s="23"/>
      <c r="Q7" s="23"/>
      <c r="R7" s="23"/>
      <c r="S7" s="23"/>
      <c r="T7" s="23"/>
      <c r="U7" s="23"/>
      <c r="V7" s="23"/>
      <c r="W7" s="23"/>
      <c r="X7" s="23"/>
      <c r="Y7" s="23"/>
      <c r="Z7" s="24"/>
    </row>
    <row r="8" ht="21.0" customHeight="1">
      <c r="A8" s="34" t="s">
        <v>62</v>
      </c>
      <c r="B8" s="34"/>
      <c r="C8" s="35"/>
      <c r="D8" s="35"/>
      <c r="E8" s="36"/>
      <c r="F8" s="37"/>
      <c r="G8" s="36"/>
      <c r="H8" s="36"/>
      <c r="I8" s="38"/>
      <c r="J8" s="23"/>
      <c r="K8" s="23"/>
      <c r="L8" s="23"/>
      <c r="M8" s="23"/>
      <c r="N8" s="23"/>
      <c r="O8" s="23"/>
      <c r="P8" s="23"/>
      <c r="Q8" s="23"/>
      <c r="R8" s="23"/>
      <c r="S8" s="23"/>
      <c r="T8" s="23"/>
      <c r="U8" s="23"/>
      <c r="V8" s="23"/>
      <c r="W8" s="23"/>
      <c r="X8" s="23"/>
      <c r="Y8" s="23"/>
      <c r="Z8" s="24"/>
    </row>
    <row r="9" ht="65.25" customHeight="1">
      <c r="A9" s="39" t="s">
        <v>63</v>
      </c>
      <c r="B9" s="39" t="s">
        <v>64</v>
      </c>
      <c r="C9" s="39" t="s">
        <v>65</v>
      </c>
      <c r="D9" s="39" t="s">
        <v>66</v>
      </c>
      <c r="E9" s="40" t="s">
        <v>184</v>
      </c>
      <c r="F9" s="41"/>
      <c r="G9" s="40" t="s">
        <v>68</v>
      </c>
      <c r="H9" s="41"/>
      <c r="I9" s="42" t="s">
        <v>69</v>
      </c>
      <c r="J9" s="23"/>
      <c r="K9" s="23"/>
      <c r="L9" s="23"/>
      <c r="M9" s="23"/>
      <c r="N9" s="23"/>
      <c r="O9" s="23"/>
      <c r="P9" s="23"/>
      <c r="Q9" s="23"/>
      <c r="R9" s="23"/>
      <c r="S9" s="23"/>
      <c r="T9" s="23"/>
      <c r="U9" s="23"/>
      <c r="V9" s="23"/>
      <c r="W9" s="23"/>
      <c r="X9" s="23"/>
      <c r="Y9" s="23"/>
      <c r="Z9" s="24"/>
    </row>
    <row r="10" ht="14.25" customHeight="1">
      <c r="A10" s="43"/>
      <c r="B10" s="44"/>
      <c r="C10" s="50"/>
      <c r="D10" s="46"/>
      <c r="E10" s="261"/>
      <c r="F10" s="31"/>
      <c r="G10" s="48">
        <f t="shared" ref="G10:G29" si="1">SUM(D10*E10)</f>
        <v>0</v>
      </c>
      <c r="H10" s="31"/>
      <c r="I10" s="49">
        <f t="shared" ref="I10:I29" si="2">SUM(G10/2)</f>
        <v>0</v>
      </c>
      <c r="J10" s="23"/>
      <c r="K10" s="23"/>
      <c r="L10" s="23"/>
      <c r="M10" s="23"/>
      <c r="N10" s="23"/>
      <c r="O10" s="23"/>
      <c r="P10" s="23"/>
      <c r="Q10" s="23"/>
      <c r="R10" s="23"/>
      <c r="S10" s="23"/>
      <c r="T10" s="23"/>
      <c r="U10" s="23"/>
      <c r="V10" s="23"/>
      <c r="W10" s="23"/>
      <c r="X10" s="23"/>
      <c r="Y10" s="23"/>
      <c r="Z10" s="24"/>
    </row>
    <row r="11" ht="14.25" customHeight="1">
      <c r="A11" s="43"/>
      <c r="B11" s="44"/>
      <c r="C11" s="50"/>
      <c r="D11" s="51"/>
      <c r="E11" s="47"/>
      <c r="F11" s="31"/>
      <c r="G11" s="48">
        <f t="shared" si="1"/>
        <v>0</v>
      </c>
      <c r="H11" s="31"/>
      <c r="I11" s="49">
        <f t="shared" si="2"/>
        <v>0</v>
      </c>
      <c r="J11" s="23"/>
      <c r="K11" s="23"/>
      <c r="L11" s="23"/>
      <c r="M11" s="23"/>
      <c r="N11" s="23"/>
      <c r="O11" s="23"/>
      <c r="P11" s="23"/>
      <c r="Q11" s="23"/>
      <c r="R11" s="23"/>
      <c r="S11" s="23"/>
      <c r="T11" s="23"/>
      <c r="U11" s="23"/>
      <c r="V11" s="23"/>
      <c r="W11" s="23"/>
      <c r="X11" s="23"/>
      <c r="Y11" s="23"/>
      <c r="Z11" s="24"/>
    </row>
    <row r="12" ht="14.25" customHeight="1">
      <c r="A12" s="43"/>
      <c r="B12" s="44"/>
      <c r="C12" s="50"/>
      <c r="D12" s="51"/>
      <c r="E12" s="47"/>
      <c r="F12" s="31"/>
      <c r="G12" s="48">
        <f t="shared" si="1"/>
        <v>0</v>
      </c>
      <c r="H12" s="31"/>
      <c r="I12" s="49">
        <f t="shared" si="2"/>
        <v>0</v>
      </c>
      <c r="J12" s="23"/>
      <c r="K12" s="23"/>
      <c r="L12" s="23"/>
      <c r="M12" s="23"/>
      <c r="N12" s="23"/>
      <c r="O12" s="23"/>
      <c r="P12" s="23"/>
      <c r="Q12" s="23"/>
      <c r="R12" s="23"/>
      <c r="S12" s="23"/>
      <c r="T12" s="23"/>
      <c r="U12" s="23"/>
      <c r="V12" s="23"/>
      <c r="W12" s="23"/>
      <c r="X12" s="23"/>
      <c r="Y12" s="23"/>
      <c r="Z12" s="24"/>
    </row>
    <row r="13" ht="14.25" customHeight="1">
      <c r="A13" s="43"/>
      <c r="B13" s="44"/>
      <c r="C13" s="50"/>
      <c r="D13" s="51"/>
      <c r="E13" s="47"/>
      <c r="F13" s="31"/>
      <c r="G13" s="48">
        <f t="shared" si="1"/>
        <v>0</v>
      </c>
      <c r="H13" s="31"/>
      <c r="I13" s="49">
        <f t="shared" si="2"/>
        <v>0</v>
      </c>
      <c r="J13" s="23"/>
      <c r="K13" s="23"/>
      <c r="L13" s="23"/>
      <c r="M13" s="23"/>
      <c r="N13" s="23"/>
      <c r="O13" s="23"/>
      <c r="P13" s="23"/>
      <c r="Q13" s="23"/>
      <c r="R13" s="23"/>
      <c r="S13" s="23"/>
      <c r="T13" s="23"/>
      <c r="U13" s="23"/>
      <c r="V13" s="23"/>
      <c r="W13" s="23"/>
      <c r="X13" s="23"/>
      <c r="Y13" s="23"/>
      <c r="Z13" s="24"/>
    </row>
    <row r="14" ht="14.25" customHeight="1">
      <c r="A14" s="43"/>
      <c r="B14" s="44"/>
      <c r="C14" s="50"/>
      <c r="D14" s="51"/>
      <c r="E14" s="47"/>
      <c r="F14" s="31"/>
      <c r="G14" s="48">
        <f t="shared" si="1"/>
        <v>0</v>
      </c>
      <c r="H14" s="31"/>
      <c r="I14" s="49">
        <f t="shared" si="2"/>
        <v>0</v>
      </c>
      <c r="J14" s="262"/>
      <c r="K14" s="23"/>
      <c r="L14" s="23"/>
      <c r="M14" s="23"/>
      <c r="N14" s="23"/>
      <c r="O14" s="23"/>
      <c r="P14" s="23"/>
      <c r="Q14" s="23"/>
      <c r="R14" s="23"/>
      <c r="S14" s="23"/>
      <c r="T14" s="23"/>
      <c r="U14" s="23"/>
      <c r="V14" s="23"/>
      <c r="W14" s="23"/>
      <c r="X14" s="23"/>
      <c r="Y14" s="23"/>
      <c r="Z14" s="24"/>
    </row>
    <row r="15" ht="14.25" customHeight="1">
      <c r="A15" s="43"/>
      <c r="B15" s="44"/>
      <c r="C15" s="50"/>
      <c r="D15" s="51"/>
      <c r="E15" s="47"/>
      <c r="F15" s="31"/>
      <c r="G15" s="48">
        <f t="shared" si="1"/>
        <v>0</v>
      </c>
      <c r="H15" s="31"/>
      <c r="I15" s="49">
        <f t="shared" si="2"/>
        <v>0</v>
      </c>
      <c r="J15" s="23"/>
      <c r="K15" s="23"/>
      <c r="L15" s="23"/>
      <c r="M15" s="23"/>
      <c r="N15" s="23"/>
      <c r="O15" s="23"/>
      <c r="P15" s="23"/>
      <c r="Q15" s="23"/>
      <c r="R15" s="23"/>
      <c r="S15" s="23"/>
      <c r="T15" s="23"/>
      <c r="U15" s="23"/>
      <c r="V15" s="23"/>
      <c r="W15" s="23"/>
      <c r="X15" s="23"/>
      <c r="Y15" s="23"/>
      <c r="Z15" s="24"/>
    </row>
    <row r="16" ht="14.25" customHeight="1">
      <c r="A16" s="43"/>
      <c r="B16" s="44"/>
      <c r="C16" s="50"/>
      <c r="D16" s="51"/>
      <c r="E16" s="47"/>
      <c r="F16" s="31"/>
      <c r="G16" s="48">
        <f t="shared" si="1"/>
        <v>0</v>
      </c>
      <c r="H16" s="31"/>
      <c r="I16" s="49">
        <f t="shared" si="2"/>
        <v>0</v>
      </c>
      <c r="J16" s="23"/>
      <c r="K16" s="23"/>
      <c r="L16" s="23"/>
      <c r="M16" s="23"/>
      <c r="N16" s="23"/>
      <c r="O16" s="23"/>
      <c r="P16" s="23"/>
      <c r="Q16" s="23"/>
      <c r="R16" s="23"/>
      <c r="S16" s="23"/>
      <c r="T16" s="23"/>
      <c r="U16" s="23"/>
      <c r="V16" s="23"/>
      <c r="W16" s="23"/>
      <c r="X16" s="23"/>
      <c r="Y16" s="23"/>
      <c r="Z16" s="24"/>
    </row>
    <row r="17" ht="14.25" customHeight="1">
      <c r="A17" s="43"/>
      <c r="B17" s="44"/>
      <c r="C17" s="50"/>
      <c r="D17" s="51"/>
      <c r="E17" s="47"/>
      <c r="F17" s="31"/>
      <c r="G17" s="48">
        <f t="shared" si="1"/>
        <v>0</v>
      </c>
      <c r="H17" s="31"/>
      <c r="I17" s="49">
        <f t="shared" si="2"/>
        <v>0</v>
      </c>
      <c r="J17" s="23"/>
      <c r="K17" s="23"/>
      <c r="L17" s="23"/>
      <c r="M17" s="23"/>
      <c r="N17" s="23"/>
      <c r="O17" s="23"/>
      <c r="P17" s="23"/>
      <c r="Q17" s="23"/>
      <c r="R17" s="23"/>
      <c r="S17" s="23"/>
      <c r="T17" s="23"/>
      <c r="U17" s="23"/>
      <c r="V17" s="23"/>
      <c r="W17" s="23"/>
      <c r="X17" s="23"/>
      <c r="Y17" s="23"/>
      <c r="Z17" s="24"/>
    </row>
    <row r="18" ht="14.25" customHeight="1">
      <c r="A18" s="43"/>
      <c r="B18" s="44"/>
      <c r="C18" s="50"/>
      <c r="D18" s="51"/>
      <c r="E18" s="47"/>
      <c r="F18" s="31"/>
      <c r="G18" s="48">
        <f t="shared" si="1"/>
        <v>0</v>
      </c>
      <c r="H18" s="31"/>
      <c r="I18" s="49">
        <f t="shared" si="2"/>
        <v>0</v>
      </c>
      <c r="J18" s="23"/>
      <c r="K18" s="23"/>
      <c r="L18" s="23"/>
      <c r="M18" s="23"/>
      <c r="N18" s="23"/>
      <c r="O18" s="23"/>
      <c r="P18" s="23"/>
      <c r="Q18" s="23"/>
      <c r="R18" s="23"/>
      <c r="S18" s="23"/>
      <c r="T18" s="23"/>
      <c r="U18" s="23"/>
      <c r="V18" s="23"/>
      <c r="W18" s="23"/>
      <c r="X18" s="23"/>
      <c r="Y18" s="23"/>
      <c r="Z18" s="24"/>
    </row>
    <row r="19" ht="14.25" customHeight="1">
      <c r="A19" s="43"/>
      <c r="B19" s="44"/>
      <c r="C19" s="50"/>
      <c r="D19" s="51"/>
      <c r="E19" s="47"/>
      <c r="F19" s="31"/>
      <c r="G19" s="48">
        <f t="shared" si="1"/>
        <v>0</v>
      </c>
      <c r="H19" s="31"/>
      <c r="I19" s="49">
        <f t="shared" si="2"/>
        <v>0</v>
      </c>
      <c r="J19" s="23"/>
      <c r="K19" s="23"/>
      <c r="L19" s="23"/>
      <c r="M19" s="23"/>
      <c r="N19" s="23"/>
      <c r="O19" s="23"/>
      <c r="P19" s="23"/>
      <c r="Q19" s="23"/>
      <c r="R19" s="23"/>
      <c r="S19" s="23"/>
      <c r="T19" s="23"/>
      <c r="U19" s="23"/>
      <c r="V19" s="23"/>
      <c r="W19" s="23"/>
      <c r="X19" s="23"/>
      <c r="Y19" s="23"/>
      <c r="Z19" s="24"/>
    </row>
    <row r="20" ht="14.25" customHeight="1">
      <c r="A20" s="43"/>
      <c r="B20" s="44"/>
      <c r="C20" s="50"/>
      <c r="D20" s="51"/>
      <c r="E20" s="47"/>
      <c r="F20" s="31"/>
      <c r="G20" s="48">
        <f t="shared" si="1"/>
        <v>0</v>
      </c>
      <c r="H20" s="31"/>
      <c r="I20" s="49">
        <f t="shared" si="2"/>
        <v>0</v>
      </c>
      <c r="J20" s="23"/>
      <c r="K20" s="23"/>
      <c r="L20" s="23"/>
      <c r="M20" s="23"/>
      <c r="N20" s="23"/>
      <c r="O20" s="23"/>
      <c r="P20" s="23"/>
      <c r="Q20" s="23"/>
      <c r="R20" s="23"/>
      <c r="S20" s="23"/>
      <c r="T20" s="23"/>
      <c r="U20" s="23"/>
      <c r="V20" s="23"/>
      <c r="W20" s="23"/>
      <c r="X20" s="23"/>
      <c r="Y20" s="23"/>
      <c r="Z20" s="24"/>
    </row>
    <row r="21" ht="14.25" customHeight="1">
      <c r="A21" s="43"/>
      <c r="B21" s="44"/>
      <c r="C21" s="50"/>
      <c r="D21" s="51"/>
      <c r="E21" s="47"/>
      <c r="F21" s="31"/>
      <c r="G21" s="48">
        <f t="shared" si="1"/>
        <v>0</v>
      </c>
      <c r="H21" s="31"/>
      <c r="I21" s="49">
        <f t="shared" si="2"/>
        <v>0</v>
      </c>
      <c r="J21" s="23"/>
      <c r="K21" s="23"/>
      <c r="L21" s="23"/>
      <c r="M21" s="23"/>
      <c r="N21" s="23"/>
      <c r="O21" s="23"/>
      <c r="P21" s="23"/>
      <c r="Q21" s="23"/>
      <c r="R21" s="23"/>
      <c r="S21" s="23"/>
      <c r="T21" s="23"/>
      <c r="U21" s="23"/>
      <c r="V21" s="23"/>
      <c r="W21" s="23"/>
      <c r="X21" s="23"/>
      <c r="Y21" s="23"/>
      <c r="Z21" s="24"/>
    </row>
    <row r="22" ht="14.25" customHeight="1">
      <c r="A22" s="43"/>
      <c r="B22" s="44"/>
      <c r="C22" s="50"/>
      <c r="D22" s="51"/>
      <c r="E22" s="47"/>
      <c r="F22" s="31"/>
      <c r="G22" s="48">
        <f t="shared" si="1"/>
        <v>0</v>
      </c>
      <c r="H22" s="31"/>
      <c r="I22" s="49">
        <f t="shared" si="2"/>
        <v>0</v>
      </c>
      <c r="J22" s="23"/>
      <c r="K22" s="23"/>
      <c r="L22" s="23"/>
      <c r="M22" s="23"/>
      <c r="N22" s="23"/>
      <c r="O22" s="23"/>
      <c r="P22" s="23"/>
      <c r="Q22" s="23"/>
      <c r="R22" s="23"/>
      <c r="S22" s="23"/>
      <c r="T22" s="23"/>
      <c r="U22" s="23"/>
      <c r="V22" s="23"/>
      <c r="W22" s="23"/>
      <c r="X22" s="23"/>
      <c r="Y22" s="23"/>
      <c r="Z22" s="24"/>
    </row>
    <row r="23" ht="14.25" customHeight="1">
      <c r="A23" s="43"/>
      <c r="B23" s="44"/>
      <c r="C23" s="50"/>
      <c r="D23" s="51"/>
      <c r="E23" s="47"/>
      <c r="F23" s="31"/>
      <c r="G23" s="48">
        <f t="shared" si="1"/>
        <v>0</v>
      </c>
      <c r="H23" s="31"/>
      <c r="I23" s="49">
        <f t="shared" si="2"/>
        <v>0</v>
      </c>
      <c r="J23" s="23"/>
      <c r="K23" s="23"/>
      <c r="L23" s="23"/>
      <c r="M23" s="23"/>
      <c r="N23" s="23"/>
      <c r="O23" s="23"/>
      <c r="P23" s="23"/>
      <c r="Q23" s="23"/>
      <c r="R23" s="23"/>
      <c r="S23" s="23"/>
      <c r="T23" s="23"/>
      <c r="U23" s="23"/>
      <c r="V23" s="23"/>
      <c r="W23" s="23"/>
      <c r="X23" s="23"/>
      <c r="Y23" s="23"/>
      <c r="Z23" s="24"/>
    </row>
    <row r="24" ht="14.25" customHeight="1">
      <c r="A24" s="43"/>
      <c r="B24" s="44"/>
      <c r="C24" s="50"/>
      <c r="D24" s="51"/>
      <c r="E24" s="47"/>
      <c r="F24" s="31"/>
      <c r="G24" s="48">
        <f t="shared" si="1"/>
        <v>0</v>
      </c>
      <c r="H24" s="31"/>
      <c r="I24" s="49">
        <f t="shared" si="2"/>
        <v>0</v>
      </c>
      <c r="J24" s="23"/>
      <c r="K24" s="23"/>
      <c r="L24" s="23"/>
      <c r="M24" s="23"/>
      <c r="N24" s="23"/>
      <c r="O24" s="23"/>
      <c r="P24" s="23"/>
      <c r="Q24" s="23"/>
      <c r="R24" s="23"/>
      <c r="S24" s="23"/>
      <c r="T24" s="23"/>
      <c r="U24" s="23"/>
      <c r="V24" s="23"/>
      <c r="W24" s="23"/>
      <c r="X24" s="23"/>
      <c r="Y24" s="23"/>
      <c r="Z24" s="24"/>
    </row>
    <row r="25" ht="14.25" customHeight="1">
      <c r="A25" s="43"/>
      <c r="B25" s="44"/>
      <c r="C25" s="50"/>
      <c r="D25" s="51"/>
      <c r="E25" s="47"/>
      <c r="F25" s="31"/>
      <c r="G25" s="48">
        <f t="shared" si="1"/>
        <v>0</v>
      </c>
      <c r="H25" s="31"/>
      <c r="I25" s="49">
        <f t="shared" si="2"/>
        <v>0</v>
      </c>
      <c r="J25" s="23"/>
      <c r="K25" s="23"/>
      <c r="L25" s="23"/>
      <c r="M25" s="23"/>
      <c r="N25" s="23"/>
      <c r="O25" s="23"/>
      <c r="P25" s="23"/>
      <c r="Q25" s="23"/>
      <c r="R25" s="23"/>
      <c r="S25" s="23"/>
      <c r="T25" s="23"/>
      <c r="U25" s="23"/>
      <c r="V25" s="23"/>
      <c r="W25" s="23"/>
      <c r="X25" s="23"/>
      <c r="Y25" s="23"/>
      <c r="Z25" s="24"/>
    </row>
    <row r="26" ht="14.25" customHeight="1">
      <c r="A26" s="43"/>
      <c r="B26" s="44"/>
      <c r="C26" s="50"/>
      <c r="D26" s="51"/>
      <c r="E26" s="47"/>
      <c r="F26" s="31"/>
      <c r="G26" s="48">
        <f t="shared" si="1"/>
        <v>0</v>
      </c>
      <c r="H26" s="31"/>
      <c r="I26" s="49">
        <f t="shared" si="2"/>
        <v>0</v>
      </c>
      <c r="J26" s="23"/>
      <c r="K26" s="23"/>
      <c r="L26" s="23"/>
      <c r="M26" s="23"/>
      <c r="N26" s="23"/>
      <c r="O26" s="23"/>
      <c r="P26" s="23"/>
      <c r="Q26" s="23"/>
      <c r="R26" s="23"/>
      <c r="S26" s="23"/>
      <c r="T26" s="23"/>
      <c r="U26" s="23"/>
      <c r="V26" s="23"/>
      <c r="W26" s="23"/>
      <c r="X26" s="23"/>
      <c r="Y26" s="23"/>
      <c r="Z26" s="24"/>
    </row>
    <row r="27" ht="14.25" customHeight="1">
      <c r="A27" s="43"/>
      <c r="B27" s="44"/>
      <c r="C27" s="50"/>
      <c r="D27" s="51"/>
      <c r="E27" s="47"/>
      <c r="F27" s="31"/>
      <c r="G27" s="48">
        <f t="shared" si="1"/>
        <v>0</v>
      </c>
      <c r="H27" s="31"/>
      <c r="I27" s="49">
        <f t="shared" si="2"/>
        <v>0</v>
      </c>
      <c r="J27" s="23"/>
      <c r="K27" s="23"/>
      <c r="L27" s="23"/>
      <c r="M27" s="23"/>
      <c r="N27" s="23"/>
      <c r="O27" s="23"/>
      <c r="P27" s="23"/>
      <c r="Q27" s="23"/>
      <c r="R27" s="23"/>
      <c r="S27" s="23"/>
      <c r="T27" s="23"/>
      <c r="U27" s="23"/>
      <c r="V27" s="23"/>
      <c r="W27" s="23"/>
      <c r="X27" s="23"/>
      <c r="Y27" s="23"/>
      <c r="Z27" s="24"/>
    </row>
    <row r="28" ht="14.25" customHeight="1">
      <c r="A28" s="43"/>
      <c r="B28" s="44"/>
      <c r="C28" s="50"/>
      <c r="D28" s="51"/>
      <c r="E28" s="47"/>
      <c r="F28" s="31"/>
      <c r="G28" s="48">
        <f t="shared" si="1"/>
        <v>0</v>
      </c>
      <c r="H28" s="31"/>
      <c r="I28" s="49">
        <f t="shared" si="2"/>
        <v>0</v>
      </c>
      <c r="J28" s="23"/>
      <c r="K28" s="23"/>
      <c r="L28" s="23"/>
      <c r="M28" s="23"/>
      <c r="N28" s="23"/>
      <c r="O28" s="23"/>
      <c r="P28" s="23"/>
      <c r="Q28" s="23"/>
      <c r="R28" s="23"/>
      <c r="S28" s="23"/>
      <c r="T28" s="23"/>
      <c r="U28" s="23"/>
      <c r="V28" s="23"/>
      <c r="W28" s="23"/>
      <c r="X28" s="23"/>
      <c r="Y28" s="23"/>
      <c r="Z28" s="24"/>
    </row>
    <row r="29" ht="14.25" customHeight="1">
      <c r="A29" s="43"/>
      <c r="B29" s="44"/>
      <c r="C29" s="50"/>
      <c r="D29" s="51"/>
      <c r="E29" s="47"/>
      <c r="F29" s="31"/>
      <c r="G29" s="48">
        <f t="shared" si="1"/>
        <v>0</v>
      </c>
      <c r="H29" s="31"/>
      <c r="I29" s="49">
        <f t="shared" si="2"/>
        <v>0</v>
      </c>
      <c r="J29" s="23"/>
      <c r="K29" s="23"/>
      <c r="L29" s="23"/>
      <c r="M29" s="23"/>
      <c r="N29" s="23"/>
      <c r="O29" s="23"/>
      <c r="P29" s="23"/>
      <c r="Q29" s="23"/>
      <c r="R29" s="23"/>
      <c r="S29" s="23"/>
      <c r="T29" s="23"/>
      <c r="U29" s="23"/>
      <c r="V29" s="23"/>
      <c r="W29" s="23"/>
      <c r="X29" s="23"/>
      <c r="Y29" s="23"/>
      <c r="Z29" s="24"/>
    </row>
    <row r="30" ht="17.25" customHeight="1">
      <c r="A30" s="23"/>
      <c r="B30" s="32"/>
      <c r="C30" s="32"/>
      <c r="D30" s="23"/>
      <c r="E30" s="23"/>
      <c r="F30" s="32"/>
      <c r="G30" s="23"/>
      <c r="H30" s="23"/>
      <c r="I30" s="53"/>
      <c r="J30" s="24"/>
      <c r="K30" s="24"/>
      <c r="L30" s="24"/>
      <c r="M30" s="24"/>
      <c r="N30" s="24"/>
      <c r="O30" s="23"/>
      <c r="P30" s="23"/>
      <c r="Q30" s="23"/>
      <c r="R30" s="23"/>
      <c r="S30" s="23"/>
      <c r="T30" s="23"/>
      <c r="U30" s="23"/>
      <c r="V30" s="23"/>
      <c r="W30" s="23"/>
      <c r="X30" s="23"/>
      <c r="Y30" s="23"/>
      <c r="Z30" s="24"/>
    </row>
    <row r="31" ht="14.25" customHeight="1">
      <c r="A31" s="54"/>
      <c r="B31" s="55"/>
      <c r="C31" s="56"/>
      <c r="D31" s="57" t="s">
        <v>84</v>
      </c>
      <c r="E31" s="58"/>
      <c r="F31" s="58"/>
      <c r="G31" s="263">
        <f>SUM(G10:G29)</f>
        <v>0</v>
      </c>
      <c r="H31" s="60"/>
      <c r="I31" s="61"/>
      <c r="J31" s="23"/>
      <c r="K31" s="23"/>
      <c r="L31" s="23"/>
      <c r="M31" s="23"/>
      <c r="N31" s="23"/>
      <c r="O31" s="23"/>
      <c r="P31" s="23"/>
      <c r="Q31" s="23"/>
      <c r="R31" s="23"/>
      <c r="S31" s="23"/>
      <c r="T31" s="23"/>
      <c r="U31" s="23"/>
      <c r="V31" s="23"/>
      <c r="W31" s="23"/>
      <c r="X31" s="23"/>
      <c r="Y31" s="23"/>
      <c r="Z31" s="24"/>
    </row>
    <row r="32" ht="19.5" customHeight="1">
      <c r="A32" s="62"/>
      <c r="C32" s="63"/>
      <c r="D32" s="23"/>
      <c r="E32" s="23"/>
      <c r="F32" s="23"/>
      <c r="G32" s="23"/>
      <c r="H32" s="23"/>
      <c r="I32" s="61"/>
      <c r="J32" s="23"/>
      <c r="K32" s="23"/>
      <c r="L32" s="64"/>
      <c r="M32" s="23"/>
      <c r="N32" s="23"/>
      <c r="O32" s="23"/>
      <c r="P32" s="23"/>
      <c r="Q32" s="23"/>
      <c r="R32" s="23"/>
      <c r="S32" s="23"/>
      <c r="T32" s="23"/>
      <c r="U32" s="23"/>
      <c r="V32" s="23"/>
      <c r="W32" s="23"/>
      <c r="X32" s="23"/>
      <c r="Y32" s="23"/>
      <c r="Z32" s="24"/>
    </row>
    <row r="33" ht="22.5" customHeight="1">
      <c r="A33" s="65"/>
      <c r="B33" s="66"/>
      <c r="C33" s="67"/>
      <c r="D33" s="68" t="s">
        <v>85</v>
      </c>
      <c r="E33" s="69"/>
      <c r="F33" s="69"/>
      <c r="G33" s="69"/>
      <c r="H33" s="70"/>
      <c r="I33" s="264">
        <f>SUM(I10:I29)</f>
        <v>0</v>
      </c>
      <c r="J33" s="23"/>
      <c r="K33" s="23"/>
      <c r="L33" s="23"/>
      <c r="M33" s="23"/>
      <c r="N33" s="23"/>
      <c r="O33" s="23"/>
      <c r="P33" s="23"/>
      <c r="Q33" s="23"/>
      <c r="R33" s="23"/>
      <c r="S33" s="23"/>
      <c r="T33" s="23"/>
      <c r="U33" s="23"/>
      <c r="V33" s="23"/>
      <c r="W33" s="23"/>
      <c r="X33" s="23"/>
      <c r="Y33" s="23"/>
      <c r="Z33" s="24"/>
    </row>
    <row r="34" ht="21.0" customHeight="1">
      <c r="A34" s="72" t="s">
        <v>86</v>
      </c>
      <c r="B34" s="73"/>
      <c r="C34" s="73"/>
      <c r="D34" s="73"/>
      <c r="E34" s="73"/>
      <c r="F34" s="74"/>
      <c r="G34" s="73"/>
      <c r="H34" s="73"/>
      <c r="I34" s="75"/>
      <c r="J34" s="23"/>
      <c r="K34" s="23"/>
      <c r="L34" s="23"/>
      <c r="M34" s="23"/>
      <c r="N34" s="23"/>
      <c r="O34" s="23"/>
      <c r="P34" s="23"/>
      <c r="Q34" s="23"/>
      <c r="R34" s="23"/>
      <c r="S34" s="23"/>
      <c r="T34" s="23"/>
      <c r="U34" s="23"/>
      <c r="V34" s="23"/>
      <c r="W34" s="23"/>
      <c r="X34" s="23"/>
      <c r="Y34" s="23"/>
      <c r="Z34" s="24"/>
    </row>
    <row r="35" ht="18.0" customHeight="1">
      <c r="A35" s="39" t="s">
        <v>63</v>
      </c>
      <c r="B35" s="39" t="s">
        <v>64</v>
      </c>
      <c r="C35" s="39" t="s">
        <v>87</v>
      </c>
      <c r="D35" s="76" t="s">
        <v>88</v>
      </c>
      <c r="E35" s="40" t="s">
        <v>89</v>
      </c>
      <c r="F35" s="77"/>
      <c r="G35" s="77"/>
      <c r="H35" s="41"/>
      <c r="I35" s="42" t="s">
        <v>69</v>
      </c>
      <c r="J35" s="23"/>
      <c r="K35" s="23"/>
      <c r="L35" s="23"/>
      <c r="M35" s="23"/>
      <c r="N35" s="23"/>
      <c r="O35" s="23"/>
      <c r="P35" s="23"/>
      <c r="Q35" s="23"/>
      <c r="R35" s="23"/>
      <c r="S35" s="23"/>
      <c r="T35" s="23"/>
      <c r="U35" s="23"/>
      <c r="V35" s="23"/>
      <c r="W35" s="23"/>
      <c r="X35" s="23"/>
      <c r="Y35" s="23"/>
      <c r="Z35" s="24"/>
    </row>
    <row r="36" ht="15.0" customHeight="1">
      <c r="A36" s="43" t="str">
        <f t="shared" ref="A36:B36" si="3">A10</f>
        <v/>
      </c>
      <c r="B36" s="44" t="str">
        <f t="shared" si="3"/>
        <v/>
      </c>
      <c r="C36" s="78">
        <f t="shared" ref="C36:C55" si="5">G10</f>
        <v>0</v>
      </c>
      <c r="D36" s="265"/>
      <c r="E36" s="80">
        <f t="shared" ref="E36:E55" si="6">SUM(C36*D36)</f>
        <v>0</v>
      </c>
      <c r="F36" s="30"/>
      <c r="G36" s="30"/>
      <c r="H36" s="31"/>
      <c r="I36" s="49">
        <f t="shared" ref="I36:I55" si="7">SUM(E36/2)</f>
        <v>0</v>
      </c>
      <c r="J36" s="23"/>
      <c r="K36" s="23"/>
      <c r="L36" s="23"/>
      <c r="M36" s="23"/>
      <c r="N36" s="23"/>
      <c r="O36" s="23"/>
      <c r="P36" s="23"/>
      <c r="Q36" s="23"/>
      <c r="R36" s="23"/>
      <c r="S36" s="23"/>
      <c r="T36" s="23"/>
      <c r="U36" s="23"/>
      <c r="V36" s="23"/>
      <c r="W36" s="23"/>
      <c r="X36" s="23"/>
      <c r="Y36" s="23"/>
      <c r="Z36" s="24"/>
    </row>
    <row r="37" ht="14.25" customHeight="1">
      <c r="A37" s="43" t="str">
        <f t="shared" ref="A37:B37" si="4">A11</f>
        <v/>
      </c>
      <c r="B37" s="44" t="str">
        <f t="shared" si="4"/>
        <v/>
      </c>
      <c r="C37" s="78">
        <f t="shared" si="5"/>
        <v>0</v>
      </c>
      <c r="D37" s="266"/>
      <c r="E37" s="80">
        <f t="shared" si="6"/>
        <v>0</v>
      </c>
      <c r="F37" s="30"/>
      <c r="G37" s="30"/>
      <c r="H37" s="31"/>
      <c r="I37" s="49">
        <f t="shared" si="7"/>
        <v>0</v>
      </c>
      <c r="J37" s="23"/>
      <c r="K37" s="23"/>
      <c r="L37" s="23"/>
      <c r="M37" s="23"/>
      <c r="N37" s="23"/>
      <c r="O37" s="23"/>
      <c r="P37" s="23"/>
      <c r="Q37" s="23"/>
      <c r="R37" s="23"/>
      <c r="S37" s="23"/>
      <c r="T37" s="23"/>
      <c r="U37" s="23"/>
      <c r="V37" s="23"/>
      <c r="W37" s="23"/>
      <c r="X37" s="23"/>
      <c r="Y37" s="23"/>
      <c r="Z37" s="24"/>
    </row>
    <row r="38" ht="14.25" customHeight="1">
      <c r="A38" s="43" t="str">
        <f t="shared" ref="A38:B38" si="8">A12</f>
        <v/>
      </c>
      <c r="B38" s="44" t="str">
        <f t="shared" si="8"/>
        <v/>
      </c>
      <c r="C38" s="78">
        <f t="shared" si="5"/>
        <v>0</v>
      </c>
      <c r="D38" s="266"/>
      <c r="E38" s="80">
        <f t="shared" si="6"/>
        <v>0</v>
      </c>
      <c r="F38" s="30"/>
      <c r="G38" s="30"/>
      <c r="H38" s="31"/>
      <c r="I38" s="49">
        <f t="shared" si="7"/>
        <v>0</v>
      </c>
      <c r="J38" s="23"/>
      <c r="K38" s="23"/>
      <c r="L38" s="23"/>
      <c r="M38" s="23"/>
      <c r="N38" s="23"/>
      <c r="O38" s="23"/>
      <c r="P38" s="23"/>
      <c r="Q38" s="23"/>
      <c r="R38" s="23"/>
      <c r="S38" s="23"/>
      <c r="T38" s="23"/>
      <c r="U38" s="23"/>
      <c r="V38" s="23"/>
      <c r="W38" s="23"/>
      <c r="X38" s="23"/>
      <c r="Y38" s="23"/>
      <c r="Z38" s="24"/>
    </row>
    <row r="39" ht="14.25" customHeight="1">
      <c r="A39" s="43" t="str">
        <f t="shared" ref="A39:B39" si="9">A13</f>
        <v/>
      </c>
      <c r="B39" s="44" t="str">
        <f t="shared" si="9"/>
        <v/>
      </c>
      <c r="C39" s="78">
        <f t="shared" si="5"/>
        <v>0</v>
      </c>
      <c r="D39" s="266"/>
      <c r="E39" s="80">
        <f t="shared" si="6"/>
        <v>0</v>
      </c>
      <c r="F39" s="30"/>
      <c r="G39" s="30"/>
      <c r="H39" s="31"/>
      <c r="I39" s="49">
        <f t="shared" si="7"/>
        <v>0</v>
      </c>
      <c r="J39" s="23"/>
      <c r="K39" s="23"/>
      <c r="L39" s="23"/>
      <c r="M39" s="23"/>
      <c r="N39" s="23"/>
      <c r="O39" s="23"/>
      <c r="P39" s="23"/>
      <c r="Q39" s="23"/>
      <c r="R39" s="23"/>
      <c r="S39" s="23"/>
      <c r="T39" s="23"/>
      <c r="U39" s="23"/>
      <c r="V39" s="23"/>
      <c r="W39" s="23"/>
      <c r="X39" s="23"/>
      <c r="Y39" s="23"/>
      <c r="Z39" s="24"/>
    </row>
    <row r="40" ht="14.25" customHeight="1">
      <c r="A40" s="43" t="str">
        <f t="shared" ref="A40:B40" si="10">A14</f>
        <v/>
      </c>
      <c r="B40" s="44" t="str">
        <f t="shared" si="10"/>
        <v/>
      </c>
      <c r="C40" s="78">
        <f t="shared" si="5"/>
        <v>0</v>
      </c>
      <c r="D40" s="266"/>
      <c r="E40" s="80">
        <f t="shared" si="6"/>
        <v>0</v>
      </c>
      <c r="F40" s="30"/>
      <c r="G40" s="30"/>
      <c r="H40" s="31"/>
      <c r="I40" s="49">
        <f t="shared" si="7"/>
        <v>0</v>
      </c>
      <c r="J40" s="23"/>
      <c r="K40" s="23"/>
      <c r="L40" s="23"/>
      <c r="M40" s="23"/>
      <c r="N40" s="23"/>
      <c r="O40" s="23"/>
      <c r="P40" s="23"/>
      <c r="Q40" s="23"/>
      <c r="R40" s="23"/>
      <c r="S40" s="23"/>
      <c r="T40" s="23"/>
      <c r="U40" s="23"/>
      <c r="V40" s="23"/>
      <c r="W40" s="23"/>
      <c r="X40" s="23"/>
      <c r="Y40" s="23"/>
      <c r="Z40" s="24"/>
    </row>
    <row r="41" ht="14.25" customHeight="1">
      <c r="A41" s="43" t="str">
        <f t="shared" ref="A41:B41" si="11">A15</f>
        <v/>
      </c>
      <c r="B41" s="44" t="str">
        <f t="shared" si="11"/>
        <v/>
      </c>
      <c r="C41" s="78">
        <f t="shared" si="5"/>
        <v>0</v>
      </c>
      <c r="D41" s="266"/>
      <c r="E41" s="80">
        <f t="shared" si="6"/>
        <v>0</v>
      </c>
      <c r="F41" s="30"/>
      <c r="G41" s="30"/>
      <c r="H41" s="31"/>
      <c r="I41" s="49">
        <f t="shared" si="7"/>
        <v>0</v>
      </c>
      <c r="J41" s="23"/>
      <c r="K41" s="23"/>
      <c r="L41" s="23"/>
      <c r="M41" s="23"/>
      <c r="N41" s="23"/>
      <c r="O41" s="23"/>
      <c r="P41" s="23"/>
      <c r="Q41" s="23"/>
      <c r="R41" s="23"/>
      <c r="S41" s="23"/>
      <c r="T41" s="23"/>
      <c r="U41" s="23"/>
      <c r="V41" s="23"/>
      <c r="W41" s="23"/>
      <c r="X41" s="23"/>
      <c r="Y41" s="23"/>
      <c r="Z41" s="24"/>
    </row>
    <row r="42" ht="14.25" customHeight="1">
      <c r="A42" s="43" t="str">
        <f t="shared" ref="A42:B42" si="12">A16</f>
        <v/>
      </c>
      <c r="B42" s="44" t="str">
        <f t="shared" si="12"/>
        <v/>
      </c>
      <c r="C42" s="78">
        <f t="shared" si="5"/>
        <v>0</v>
      </c>
      <c r="D42" s="266"/>
      <c r="E42" s="80">
        <f t="shared" si="6"/>
        <v>0</v>
      </c>
      <c r="F42" s="30"/>
      <c r="G42" s="30"/>
      <c r="H42" s="31"/>
      <c r="I42" s="49">
        <f t="shared" si="7"/>
        <v>0</v>
      </c>
      <c r="J42" s="23"/>
      <c r="K42" s="23"/>
      <c r="L42" s="23"/>
      <c r="M42" s="23"/>
      <c r="N42" s="23"/>
      <c r="O42" s="23"/>
      <c r="P42" s="23"/>
      <c r="Q42" s="23"/>
      <c r="R42" s="23"/>
      <c r="S42" s="23"/>
      <c r="T42" s="23"/>
      <c r="U42" s="23"/>
      <c r="V42" s="23"/>
      <c r="W42" s="23"/>
      <c r="X42" s="23"/>
      <c r="Y42" s="23"/>
      <c r="Z42" s="24"/>
    </row>
    <row r="43" ht="14.25" customHeight="1">
      <c r="A43" s="43" t="str">
        <f t="shared" ref="A43:B43" si="13">A17</f>
        <v/>
      </c>
      <c r="B43" s="44" t="str">
        <f t="shared" si="13"/>
        <v/>
      </c>
      <c r="C43" s="78">
        <f t="shared" si="5"/>
        <v>0</v>
      </c>
      <c r="D43" s="266"/>
      <c r="E43" s="80">
        <f t="shared" si="6"/>
        <v>0</v>
      </c>
      <c r="F43" s="30"/>
      <c r="G43" s="30"/>
      <c r="H43" s="31"/>
      <c r="I43" s="49">
        <f t="shared" si="7"/>
        <v>0</v>
      </c>
      <c r="J43" s="23"/>
      <c r="K43" s="23"/>
      <c r="L43" s="23"/>
      <c r="M43" s="23"/>
      <c r="N43" s="23"/>
      <c r="O43" s="23"/>
      <c r="P43" s="23"/>
      <c r="Q43" s="23"/>
      <c r="R43" s="23"/>
      <c r="S43" s="23"/>
      <c r="T43" s="23"/>
      <c r="U43" s="23"/>
      <c r="V43" s="23"/>
      <c r="W43" s="23"/>
      <c r="X43" s="23"/>
      <c r="Y43" s="23"/>
      <c r="Z43" s="24"/>
    </row>
    <row r="44" ht="14.25" customHeight="1">
      <c r="A44" s="43" t="str">
        <f t="shared" ref="A44:B44" si="14">A18</f>
        <v/>
      </c>
      <c r="B44" s="44" t="str">
        <f t="shared" si="14"/>
        <v/>
      </c>
      <c r="C44" s="78">
        <f t="shared" si="5"/>
        <v>0</v>
      </c>
      <c r="D44" s="266"/>
      <c r="E44" s="80">
        <f t="shared" si="6"/>
        <v>0</v>
      </c>
      <c r="F44" s="30"/>
      <c r="G44" s="30"/>
      <c r="H44" s="31"/>
      <c r="I44" s="49">
        <f t="shared" si="7"/>
        <v>0</v>
      </c>
      <c r="J44" s="23"/>
      <c r="K44" s="23"/>
      <c r="L44" s="23"/>
      <c r="M44" s="23"/>
      <c r="N44" s="23"/>
      <c r="O44" s="23"/>
      <c r="P44" s="23"/>
      <c r="Q44" s="23"/>
      <c r="R44" s="23"/>
      <c r="S44" s="23"/>
      <c r="T44" s="23"/>
      <c r="U44" s="23"/>
      <c r="V44" s="23"/>
      <c r="W44" s="23"/>
      <c r="X44" s="23"/>
      <c r="Y44" s="23"/>
      <c r="Z44" s="24"/>
    </row>
    <row r="45" ht="14.25" customHeight="1">
      <c r="A45" s="43" t="str">
        <f t="shared" ref="A45:B45" si="15">A19</f>
        <v/>
      </c>
      <c r="B45" s="44" t="str">
        <f t="shared" si="15"/>
        <v/>
      </c>
      <c r="C45" s="78">
        <f t="shared" si="5"/>
        <v>0</v>
      </c>
      <c r="D45" s="266"/>
      <c r="E45" s="80">
        <f t="shared" si="6"/>
        <v>0</v>
      </c>
      <c r="F45" s="30"/>
      <c r="G45" s="30"/>
      <c r="H45" s="31"/>
      <c r="I45" s="49">
        <f t="shared" si="7"/>
        <v>0</v>
      </c>
      <c r="J45" s="23"/>
      <c r="K45" s="23"/>
      <c r="L45" s="23"/>
      <c r="M45" s="23"/>
      <c r="N45" s="23"/>
      <c r="O45" s="23"/>
      <c r="P45" s="23"/>
      <c r="Q45" s="23"/>
      <c r="R45" s="23"/>
      <c r="S45" s="23"/>
      <c r="T45" s="23"/>
      <c r="U45" s="23"/>
      <c r="V45" s="23"/>
      <c r="W45" s="23"/>
      <c r="X45" s="23"/>
      <c r="Y45" s="23"/>
      <c r="Z45" s="24"/>
    </row>
    <row r="46" ht="14.25" customHeight="1">
      <c r="A46" s="43" t="str">
        <f t="shared" ref="A46:B46" si="16">A20</f>
        <v/>
      </c>
      <c r="B46" s="44" t="str">
        <f t="shared" si="16"/>
        <v/>
      </c>
      <c r="C46" s="78">
        <f t="shared" si="5"/>
        <v>0</v>
      </c>
      <c r="D46" s="266"/>
      <c r="E46" s="80">
        <f t="shared" si="6"/>
        <v>0</v>
      </c>
      <c r="F46" s="30"/>
      <c r="G46" s="30"/>
      <c r="H46" s="31"/>
      <c r="I46" s="49">
        <f t="shared" si="7"/>
        <v>0</v>
      </c>
      <c r="J46" s="23"/>
      <c r="K46" s="23"/>
      <c r="L46" s="23"/>
      <c r="M46" s="23"/>
      <c r="N46" s="23"/>
      <c r="O46" s="23"/>
      <c r="P46" s="23"/>
      <c r="Q46" s="23"/>
      <c r="R46" s="23"/>
      <c r="S46" s="23"/>
      <c r="T46" s="23"/>
      <c r="U46" s="23"/>
      <c r="V46" s="23"/>
      <c r="W46" s="23"/>
      <c r="X46" s="23"/>
      <c r="Y46" s="23"/>
      <c r="Z46" s="24"/>
    </row>
    <row r="47" ht="14.25" customHeight="1">
      <c r="A47" s="43" t="str">
        <f t="shared" ref="A47:B47" si="17">A21</f>
        <v/>
      </c>
      <c r="B47" s="44" t="str">
        <f t="shared" si="17"/>
        <v/>
      </c>
      <c r="C47" s="78">
        <f t="shared" si="5"/>
        <v>0</v>
      </c>
      <c r="D47" s="266"/>
      <c r="E47" s="80">
        <f t="shared" si="6"/>
        <v>0</v>
      </c>
      <c r="F47" s="30"/>
      <c r="G47" s="30"/>
      <c r="H47" s="31"/>
      <c r="I47" s="49">
        <f t="shared" si="7"/>
        <v>0</v>
      </c>
      <c r="J47" s="23"/>
      <c r="K47" s="23"/>
      <c r="L47" s="23"/>
      <c r="M47" s="23"/>
      <c r="N47" s="23"/>
      <c r="O47" s="23"/>
      <c r="P47" s="23"/>
      <c r="Q47" s="23"/>
      <c r="R47" s="23"/>
      <c r="S47" s="23"/>
      <c r="T47" s="23"/>
      <c r="U47" s="23"/>
      <c r="V47" s="23"/>
      <c r="W47" s="23"/>
      <c r="X47" s="23"/>
      <c r="Y47" s="23"/>
      <c r="Z47" s="24"/>
    </row>
    <row r="48" ht="14.25" customHeight="1">
      <c r="A48" s="43" t="str">
        <f t="shared" ref="A48:B48" si="18">A22</f>
        <v/>
      </c>
      <c r="B48" s="44" t="str">
        <f t="shared" si="18"/>
        <v/>
      </c>
      <c r="C48" s="78">
        <f t="shared" si="5"/>
        <v>0</v>
      </c>
      <c r="D48" s="266"/>
      <c r="E48" s="80">
        <f t="shared" si="6"/>
        <v>0</v>
      </c>
      <c r="F48" s="30"/>
      <c r="G48" s="30"/>
      <c r="H48" s="31"/>
      <c r="I48" s="49">
        <f t="shared" si="7"/>
        <v>0</v>
      </c>
      <c r="J48" s="23"/>
      <c r="K48" s="23"/>
      <c r="L48" s="23"/>
      <c r="M48" s="23"/>
      <c r="N48" s="23"/>
      <c r="O48" s="23"/>
      <c r="P48" s="23"/>
      <c r="Q48" s="23"/>
      <c r="R48" s="23"/>
      <c r="S48" s="23"/>
      <c r="T48" s="23"/>
      <c r="U48" s="23"/>
      <c r="V48" s="23"/>
      <c r="W48" s="23"/>
      <c r="X48" s="23"/>
      <c r="Y48" s="23"/>
      <c r="Z48" s="24"/>
    </row>
    <row r="49" ht="14.25" customHeight="1">
      <c r="A49" s="43" t="str">
        <f t="shared" ref="A49:B49" si="19">A23</f>
        <v/>
      </c>
      <c r="B49" s="44" t="str">
        <f t="shared" si="19"/>
        <v/>
      </c>
      <c r="C49" s="78">
        <f t="shared" si="5"/>
        <v>0</v>
      </c>
      <c r="D49" s="266"/>
      <c r="E49" s="80">
        <f t="shared" si="6"/>
        <v>0</v>
      </c>
      <c r="F49" s="30"/>
      <c r="G49" s="30"/>
      <c r="H49" s="31"/>
      <c r="I49" s="49">
        <f t="shared" si="7"/>
        <v>0</v>
      </c>
      <c r="J49" s="23"/>
      <c r="K49" s="23"/>
      <c r="L49" s="23"/>
      <c r="M49" s="23"/>
      <c r="N49" s="23"/>
      <c r="O49" s="23"/>
      <c r="P49" s="23"/>
      <c r="Q49" s="23"/>
      <c r="R49" s="23"/>
      <c r="S49" s="23"/>
      <c r="T49" s="23"/>
      <c r="U49" s="23"/>
      <c r="V49" s="23"/>
      <c r="W49" s="23"/>
      <c r="X49" s="23"/>
      <c r="Y49" s="23"/>
      <c r="Z49" s="24"/>
    </row>
    <row r="50" ht="14.25" customHeight="1">
      <c r="A50" s="43" t="str">
        <f t="shared" ref="A50:B50" si="20">A24</f>
        <v/>
      </c>
      <c r="B50" s="44" t="str">
        <f t="shared" si="20"/>
        <v/>
      </c>
      <c r="C50" s="78">
        <f t="shared" si="5"/>
        <v>0</v>
      </c>
      <c r="D50" s="266"/>
      <c r="E50" s="80">
        <f t="shared" si="6"/>
        <v>0</v>
      </c>
      <c r="F50" s="30"/>
      <c r="G50" s="30"/>
      <c r="H50" s="31"/>
      <c r="I50" s="49">
        <f t="shared" si="7"/>
        <v>0</v>
      </c>
      <c r="J50" s="23"/>
      <c r="K50" s="23"/>
      <c r="L50" s="23"/>
      <c r="M50" s="23"/>
      <c r="N50" s="23"/>
      <c r="O50" s="23"/>
      <c r="P50" s="23"/>
      <c r="Q50" s="23"/>
      <c r="R50" s="23"/>
      <c r="S50" s="23"/>
      <c r="T50" s="23"/>
      <c r="U50" s="23"/>
      <c r="V50" s="23"/>
      <c r="W50" s="23"/>
      <c r="X50" s="23"/>
      <c r="Y50" s="23"/>
      <c r="Z50" s="24"/>
    </row>
    <row r="51" ht="14.25" customHeight="1">
      <c r="A51" s="43" t="str">
        <f t="shared" ref="A51:B51" si="21">A25</f>
        <v/>
      </c>
      <c r="B51" s="44" t="str">
        <f t="shared" si="21"/>
        <v/>
      </c>
      <c r="C51" s="78">
        <f t="shared" si="5"/>
        <v>0</v>
      </c>
      <c r="D51" s="266"/>
      <c r="E51" s="80">
        <f t="shared" si="6"/>
        <v>0</v>
      </c>
      <c r="F51" s="30"/>
      <c r="G51" s="30"/>
      <c r="H51" s="31"/>
      <c r="I51" s="49">
        <f t="shared" si="7"/>
        <v>0</v>
      </c>
      <c r="J51" s="23"/>
      <c r="K51" s="23"/>
      <c r="L51" s="23"/>
      <c r="M51" s="23"/>
      <c r="N51" s="23"/>
      <c r="O51" s="23"/>
      <c r="P51" s="23"/>
      <c r="Q51" s="23"/>
      <c r="R51" s="23"/>
      <c r="S51" s="23"/>
      <c r="T51" s="23"/>
      <c r="U51" s="23"/>
      <c r="V51" s="23"/>
      <c r="W51" s="23"/>
      <c r="X51" s="23"/>
      <c r="Y51" s="23"/>
      <c r="Z51" s="24"/>
    </row>
    <row r="52" ht="14.25" customHeight="1">
      <c r="A52" s="43" t="str">
        <f t="shared" ref="A52:B52" si="22">A26</f>
        <v/>
      </c>
      <c r="B52" s="44" t="str">
        <f t="shared" si="22"/>
        <v/>
      </c>
      <c r="C52" s="78">
        <f t="shared" si="5"/>
        <v>0</v>
      </c>
      <c r="D52" s="266"/>
      <c r="E52" s="80">
        <f t="shared" si="6"/>
        <v>0</v>
      </c>
      <c r="F52" s="30"/>
      <c r="G52" s="30"/>
      <c r="H52" s="31"/>
      <c r="I52" s="49">
        <f t="shared" si="7"/>
        <v>0</v>
      </c>
      <c r="J52" s="23"/>
      <c r="K52" s="23"/>
      <c r="L52" s="23"/>
      <c r="M52" s="23"/>
      <c r="N52" s="23"/>
      <c r="O52" s="23"/>
      <c r="P52" s="23"/>
      <c r="Q52" s="23"/>
      <c r="R52" s="23"/>
      <c r="S52" s="23"/>
      <c r="T52" s="23"/>
      <c r="U52" s="23"/>
      <c r="V52" s="23"/>
      <c r="W52" s="23"/>
      <c r="X52" s="23"/>
      <c r="Y52" s="23"/>
      <c r="Z52" s="24"/>
    </row>
    <row r="53" ht="14.25" customHeight="1">
      <c r="A53" s="43" t="str">
        <f t="shared" ref="A53:B53" si="23">A27</f>
        <v/>
      </c>
      <c r="B53" s="44" t="str">
        <f t="shared" si="23"/>
        <v/>
      </c>
      <c r="C53" s="78">
        <f t="shared" si="5"/>
        <v>0</v>
      </c>
      <c r="D53" s="266"/>
      <c r="E53" s="80">
        <f t="shared" si="6"/>
        <v>0</v>
      </c>
      <c r="F53" s="30"/>
      <c r="G53" s="30"/>
      <c r="H53" s="31"/>
      <c r="I53" s="49">
        <f t="shared" si="7"/>
        <v>0</v>
      </c>
      <c r="J53" s="23"/>
      <c r="K53" s="23"/>
      <c r="L53" s="23"/>
      <c r="M53" s="23"/>
      <c r="N53" s="23"/>
      <c r="O53" s="23"/>
      <c r="P53" s="23"/>
      <c r="Q53" s="23"/>
      <c r="R53" s="23"/>
      <c r="S53" s="23"/>
      <c r="T53" s="23"/>
      <c r="U53" s="23"/>
      <c r="V53" s="23"/>
      <c r="W53" s="23"/>
      <c r="X53" s="23"/>
      <c r="Y53" s="23"/>
      <c r="Z53" s="24"/>
    </row>
    <row r="54" ht="14.25" customHeight="1">
      <c r="A54" s="43" t="str">
        <f t="shared" ref="A54:B54" si="24">A28</f>
        <v/>
      </c>
      <c r="B54" s="44" t="str">
        <f t="shared" si="24"/>
        <v/>
      </c>
      <c r="C54" s="78">
        <f t="shared" si="5"/>
        <v>0</v>
      </c>
      <c r="D54" s="266"/>
      <c r="E54" s="80">
        <f t="shared" si="6"/>
        <v>0</v>
      </c>
      <c r="F54" s="30"/>
      <c r="G54" s="30"/>
      <c r="H54" s="31"/>
      <c r="I54" s="49">
        <f t="shared" si="7"/>
        <v>0</v>
      </c>
      <c r="J54" s="23"/>
      <c r="K54" s="23"/>
      <c r="L54" s="23"/>
      <c r="M54" s="23"/>
      <c r="N54" s="23"/>
      <c r="O54" s="23"/>
      <c r="P54" s="23"/>
      <c r="Q54" s="23"/>
      <c r="R54" s="23"/>
      <c r="S54" s="23"/>
      <c r="T54" s="23"/>
      <c r="U54" s="23"/>
      <c r="V54" s="23"/>
      <c r="W54" s="23"/>
      <c r="X54" s="23"/>
      <c r="Y54" s="23"/>
      <c r="Z54" s="24"/>
    </row>
    <row r="55" ht="14.25" customHeight="1">
      <c r="A55" s="43" t="str">
        <f t="shared" ref="A55:B55" si="25">A29</f>
        <v/>
      </c>
      <c r="B55" s="44" t="str">
        <f t="shared" si="25"/>
        <v/>
      </c>
      <c r="C55" s="78">
        <f t="shared" si="5"/>
        <v>0</v>
      </c>
      <c r="D55" s="266"/>
      <c r="E55" s="80">
        <f t="shared" si="6"/>
        <v>0</v>
      </c>
      <c r="F55" s="30"/>
      <c r="G55" s="30"/>
      <c r="H55" s="31"/>
      <c r="I55" s="49">
        <f t="shared" si="7"/>
        <v>0</v>
      </c>
      <c r="J55" s="23"/>
      <c r="K55" s="23"/>
      <c r="L55" s="23"/>
      <c r="M55" s="23"/>
      <c r="N55" s="23"/>
      <c r="O55" s="23"/>
      <c r="P55" s="23"/>
      <c r="Q55" s="23"/>
      <c r="R55" s="23"/>
      <c r="S55" s="23"/>
      <c r="T55" s="23"/>
      <c r="U55" s="23"/>
      <c r="V55" s="23"/>
      <c r="W55" s="23"/>
      <c r="X55" s="23"/>
      <c r="Y55" s="23"/>
      <c r="Z55" s="24"/>
    </row>
    <row r="56" ht="18.75" customHeight="1">
      <c r="A56" s="23"/>
      <c r="B56" s="32"/>
      <c r="C56" s="130"/>
      <c r="D56" s="130"/>
      <c r="E56" s="267"/>
      <c r="F56" s="267"/>
      <c r="G56" s="267"/>
      <c r="H56" s="267"/>
      <c r="I56" s="131"/>
      <c r="J56" s="23"/>
      <c r="K56" s="23"/>
      <c r="L56" s="23"/>
      <c r="M56" s="23"/>
      <c r="N56" s="23"/>
      <c r="O56" s="23"/>
      <c r="P56" s="23"/>
      <c r="Q56" s="23"/>
      <c r="R56" s="23"/>
      <c r="S56" s="23"/>
      <c r="T56" s="23"/>
      <c r="U56" s="23"/>
      <c r="V56" s="23"/>
      <c r="W56" s="23"/>
      <c r="X56" s="23"/>
      <c r="Y56" s="23"/>
      <c r="Z56" s="24"/>
    </row>
    <row r="57" ht="18.75" customHeight="1">
      <c r="A57" s="54"/>
      <c r="B57" s="55"/>
      <c r="C57" s="56"/>
      <c r="D57" s="85" t="s">
        <v>90</v>
      </c>
      <c r="E57" s="58"/>
      <c r="F57" s="268">
        <f>SUM(E36:E55)</f>
        <v>0</v>
      </c>
      <c r="G57" s="87"/>
      <c r="H57" s="60"/>
      <c r="I57" s="61"/>
      <c r="J57" s="23"/>
      <c r="K57" s="23"/>
      <c r="L57" s="23"/>
      <c r="M57" s="23"/>
      <c r="N57" s="23"/>
      <c r="O57" s="23"/>
      <c r="P57" s="23"/>
      <c r="Q57" s="23"/>
      <c r="R57" s="23"/>
      <c r="S57" s="23"/>
      <c r="T57" s="23"/>
      <c r="U57" s="23"/>
      <c r="V57" s="23"/>
      <c r="W57" s="23"/>
      <c r="X57" s="23"/>
      <c r="Y57" s="23"/>
      <c r="Z57" s="24"/>
    </row>
    <row r="58" ht="18.75" customHeight="1">
      <c r="A58" s="62"/>
      <c r="C58" s="63"/>
      <c r="D58" s="88"/>
      <c r="E58" s="32"/>
      <c r="F58" s="32"/>
      <c r="G58" s="32"/>
      <c r="H58" s="89"/>
      <c r="I58" s="61"/>
      <c r="J58" s="23"/>
      <c r="K58" s="23"/>
      <c r="L58" s="23"/>
      <c r="M58" s="23"/>
      <c r="N58" s="23"/>
      <c r="O58" s="23"/>
      <c r="P58" s="23"/>
      <c r="Q58" s="23"/>
      <c r="R58" s="23"/>
      <c r="S58" s="23"/>
      <c r="T58" s="23"/>
      <c r="U58" s="23"/>
      <c r="V58" s="23"/>
      <c r="W58" s="23"/>
      <c r="X58" s="23"/>
      <c r="Y58" s="23"/>
      <c r="Z58" s="24"/>
    </row>
    <row r="59" ht="18.75" customHeight="1">
      <c r="A59" s="90"/>
      <c r="B59" s="91"/>
      <c r="C59" s="92"/>
      <c r="D59" s="57" t="s">
        <v>91</v>
      </c>
      <c r="E59" s="58"/>
      <c r="F59" s="58"/>
      <c r="G59" s="58"/>
      <c r="H59" s="93"/>
      <c r="I59" s="269">
        <f>SUM(I36:I55)</f>
        <v>0</v>
      </c>
      <c r="J59" s="23"/>
      <c r="K59" s="23"/>
      <c r="L59" s="23"/>
      <c r="M59" s="23"/>
      <c r="N59" s="23"/>
      <c r="O59" s="23"/>
      <c r="P59" s="23"/>
      <c r="Q59" s="23"/>
      <c r="R59" s="23"/>
      <c r="S59" s="23"/>
      <c r="T59" s="23"/>
      <c r="U59" s="23"/>
      <c r="V59" s="23"/>
      <c r="W59" s="23"/>
      <c r="X59" s="23"/>
      <c r="Y59" s="23"/>
      <c r="Z59" s="24"/>
    </row>
    <row r="60" ht="21.0" customHeight="1">
      <c r="A60" s="34" t="s">
        <v>92</v>
      </c>
      <c r="B60" s="37"/>
      <c r="C60" s="36"/>
      <c r="D60" s="36"/>
      <c r="E60" s="36"/>
      <c r="F60" s="37"/>
      <c r="G60" s="36"/>
      <c r="H60" s="36"/>
      <c r="I60" s="95"/>
      <c r="J60" s="23"/>
      <c r="K60" s="23"/>
      <c r="L60" s="23"/>
      <c r="M60" s="23"/>
      <c r="N60" s="23"/>
      <c r="O60" s="23"/>
      <c r="P60" s="23"/>
      <c r="Q60" s="23"/>
      <c r="R60" s="23"/>
      <c r="S60" s="23"/>
      <c r="T60" s="23"/>
      <c r="U60" s="23"/>
      <c r="V60" s="23"/>
      <c r="W60" s="23"/>
      <c r="X60" s="23"/>
      <c r="Y60" s="23"/>
      <c r="Z60" s="24"/>
    </row>
    <row r="61" ht="17.25" customHeight="1">
      <c r="A61" s="96" t="s">
        <v>93</v>
      </c>
      <c r="B61" s="97"/>
      <c r="C61" s="96" t="s">
        <v>94</v>
      </c>
      <c r="D61" s="98"/>
      <c r="E61" s="97"/>
      <c r="F61" s="99" t="s">
        <v>95</v>
      </c>
      <c r="G61" s="100" t="s">
        <v>96</v>
      </c>
      <c r="H61" s="101" t="s">
        <v>97</v>
      </c>
      <c r="I61" s="42" t="s">
        <v>69</v>
      </c>
      <c r="J61" s="23"/>
      <c r="K61" s="23"/>
      <c r="L61" s="23"/>
      <c r="M61" s="23"/>
      <c r="N61" s="23"/>
      <c r="O61" s="23"/>
      <c r="P61" s="23"/>
      <c r="Q61" s="23"/>
      <c r="R61" s="23"/>
      <c r="S61" s="23"/>
      <c r="T61" s="23"/>
      <c r="U61" s="23"/>
      <c r="V61" s="23"/>
      <c r="W61" s="23"/>
      <c r="X61" s="23"/>
      <c r="Y61" s="23"/>
      <c r="Z61" s="24"/>
    </row>
    <row r="62" ht="14.25" customHeight="1">
      <c r="A62" s="107"/>
      <c r="B62" s="31"/>
      <c r="C62" s="107"/>
      <c r="D62" s="30"/>
      <c r="E62" s="31"/>
      <c r="F62" s="270"/>
      <c r="G62" s="118"/>
      <c r="H62" s="105">
        <f t="shared" ref="H62:H66" si="26">SUM(F62*G62)</f>
        <v>0</v>
      </c>
      <c r="I62" s="106">
        <f t="shared" ref="I62:I66" si="27">SUM(H62/2)</f>
        <v>0</v>
      </c>
      <c r="J62" s="23"/>
      <c r="K62" s="23"/>
      <c r="L62" s="23"/>
      <c r="M62" s="23"/>
      <c r="N62" s="23"/>
      <c r="O62" s="23"/>
      <c r="P62" s="23"/>
      <c r="Q62" s="23"/>
      <c r="R62" s="23"/>
      <c r="S62" s="23"/>
      <c r="T62" s="23"/>
      <c r="U62" s="23"/>
      <c r="V62" s="23"/>
      <c r="W62" s="23"/>
      <c r="X62" s="23"/>
      <c r="Y62" s="23"/>
      <c r="Z62" s="24"/>
    </row>
    <row r="63" ht="14.25" customHeight="1">
      <c r="A63" s="107"/>
      <c r="B63" s="31"/>
      <c r="C63" s="107"/>
      <c r="D63" s="30"/>
      <c r="E63" s="31"/>
      <c r="F63" s="271"/>
      <c r="G63" s="109"/>
      <c r="H63" s="105">
        <f t="shared" si="26"/>
        <v>0</v>
      </c>
      <c r="I63" s="106">
        <f t="shared" si="27"/>
        <v>0</v>
      </c>
      <c r="J63" s="23"/>
      <c r="K63" s="23"/>
      <c r="L63" s="23"/>
      <c r="M63" s="23"/>
      <c r="N63" s="23"/>
      <c r="O63" s="23"/>
      <c r="P63" s="23"/>
      <c r="Q63" s="23"/>
      <c r="R63" s="23"/>
      <c r="S63" s="23"/>
      <c r="T63" s="23"/>
      <c r="U63" s="23"/>
      <c r="V63" s="23"/>
      <c r="W63" s="23"/>
      <c r="X63" s="23"/>
      <c r="Y63" s="23"/>
      <c r="Z63" s="24"/>
    </row>
    <row r="64" ht="14.25" customHeight="1">
      <c r="A64" s="107"/>
      <c r="B64" s="31"/>
      <c r="C64" s="107"/>
      <c r="D64" s="30"/>
      <c r="E64" s="31"/>
      <c r="F64" s="271"/>
      <c r="G64" s="109"/>
      <c r="H64" s="105">
        <f t="shared" si="26"/>
        <v>0</v>
      </c>
      <c r="I64" s="106">
        <f t="shared" si="27"/>
        <v>0</v>
      </c>
      <c r="J64" s="23"/>
      <c r="K64" s="23"/>
      <c r="L64" s="23"/>
      <c r="M64" s="23"/>
      <c r="N64" s="23"/>
      <c r="O64" s="23"/>
      <c r="P64" s="23"/>
      <c r="Q64" s="23"/>
      <c r="R64" s="23"/>
      <c r="S64" s="23"/>
      <c r="T64" s="23"/>
      <c r="U64" s="23"/>
      <c r="V64" s="23"/>
      <c r="W64" s="23"/>
      <c r="X64" s="23"/>
      <c r="Y64" s="23"/>
      <c r="Z64" s="24"/>
    </row>
    <row r="65" ht="14.25" customHeight="1">
      <c r="A65" s="107"/>
      <c r="B65" s="31"/>
      <c r="C65" s="107"/>
      <c r="D65" s="30"/>
      <c r="E65" s="31"/>
      <c r="F65" s="271"/>
      <c r="G65" s="109"/>
      <c r="H65" s="105">
        <f t="shared" si="26"/>
        <v>0</v>
      </c>
      <c r="I65" s="106">
        <f t="shared" si="27"/>
        <v>0</v>
      </c>
      <c r="J65" s="23"/>
      <c r="K65" s="23"/>
      <c r="L65" s="23"/>
      <c r="M65" s="23"/>
      <c r="N65" s="23"/>
      <c r="O65" s="23"/>
      <c r="P65" s="23"/>
      <c r="Q65" s="23"/>
      <c r="R65" s="23"/>
      <c r="S65" s="23"/>
      <c r="T65" s="23"/>
      <c r="U65" s="23"/>
      <c r="V65" s="23"/>
      <c r="W65" s="23"/>
      <c r="X65" s="23"/>
      <c r="Y65" s="23"/>
      <c r="Z65" s="24"/>
    </row>
    <row r="66" ht="18.0" customHeight="1">
      <c r="A66" s="107"/>
      <c r="B66" s="31"/>
      <c r="C66" s="107"/>
      <c r="D66" s="30"/>
      <c r="E66" s="31"/>
      <c r="F66" s="271"/>
      <c r="G66" s="109"/>
      <c r="H66" s="105">
        <f t="shared" si="26"/>
        <v>0</v>
      </c>
      <c r="I66" s="106">
        <f t="shared" si="27"/>
        <v>0</v>
      </c>
      <c r="J66" s="23"/>
      <c r="K66" s="23"/>
      <c r="L66" s="23"/>
      <c r="M66" s="23"/>
      <c r="N66" s="23"/>
      <c r="O66" s="23"/>
      <c r="P66" s="23"/>
      <c r="Q66" s="23"/>
      <c r="R66" s="23"/>
      <c r="S66" s="23"/>
      <c r="T66" s="23"/>
      <c r="U66" s="23"/>
      <c r="V66" s="23"/>
      <c r="W66" s="23"/>
      <c r="X66" s="23"/>
      <c r="Y66" s="23"/>
      <c r="Z66" s="24"/>
    </row>
    <row r="67" ht="18.0" customHeight="1">
      <c r="A67" s="64"/>
      <c r="B67" s="110"/>
      <c r="C67" s="64"/>
      <c r="D67" s="111"/>
      <c r="E67" s="110"/>
      <c r="F67" s="110"/>
      <c r="G67" s="110"/>
      <c r="H67" s="112"/>
      <c r="I67" s="61"/>
      <c r="J67" s="23"/>
      <c r="K67" s="23"/>
      <c r="L67" s="23"/>
      <c r="M67" s="23"/>
      <c r="N67" s="23"/>
      <c r="O67" s="23"/>
      <c r="P67" s="23"/>
      <c r="Q67" s="23"/>
      <c r="R67" s="23"/>
      <c r="S67" s="23"/>
      <c r="T67" s="23"/>
      <c r="U67" s="23"/>
      <c r="V67" s="23"/>
      <c r="W67" s="23"/>
      <c r="X67" s="23"/>
      <c r="Y67" s="23"/>
      <c r="Z67" s="24"/>
    </row>
    <row r="68" ht="18.0" customHeight="1">
      <c r="A68" s="54"/>
      <c r="B68" s="55"/>
      <c r="C68" s="56"/>
      <c r="D68" s="57" t="s">
        <v>100</v>
      </c>
      <c r="E68" s="58"/>
      <c r="F68" s="58"/>
      <c r="G68" s="58"/>
      <c r="H68" s="113">
        <f>SUM(H62:H66)</f>
        <v>0</v>
      </c>
      <c r="I68" s="61"/>
      <c r="J68" s="23"/>
      <c r="K68" s="23"/>
      <c r="L68" s="23"/>
      <c r="M68" s="23"/>
      <c r="N68" s="23"/>
      <c r="O68" s="23"/>
      <c r="P68" s="23"/>
      <c r="Q68" s="23"/>
      <c r="R68" s="23"/>
      <c r="S68" s="23"/>
      <c r="T68" s="23"/>
      <c r="U68" s="23"/>
      <c r="V68" s="23"/>
      <c r="W68" s="23"/>
      <c r="X68" s="23"/>
      <c r="Y68" s="23"/>
      <c r="Z68" s="24"/>
    </row>
    <row r="69" ht="18.0" customHeight="1">
      <c r="A69" s="62"/>
      <c r="C69" s="63"/>
      <c r="D69" s="23"/>
      <c r="E69" s="23"/>
      <c r="F69" s="32"/>
      <c r="G69" s="23"/>
      <c r="H69" s="23"/>
      <c r="I69" s="61"/>
      <c r="J69" s="23"/>
      <c r="K69" s="23"/>
      <c r="L69" s="23"/>
      <c r="M69" s="23"/>
      <c r="N69" s="23"/>
      <c r="O69" s="23"/>
      <c r="P69" s="23"/>
      <c r="Q69" s="23"/>
      <c r="R69" s="23"/>
      <c r="S69" s="23"/>
      <c r="T69" s="23"/>
      <c r="U69" s="23"/>
      <c r="V69" s="23"/>
      <c r="W69" s="23"/>
      <c r="X69" s="23"/>
      <c r="Y69" s="23"/>
      <c r="Z69" s="24"/>
    </row>
    <row r="70" ht="18.75" customHeight="1">
      <c r="A70" s="90"/>
      <c r="B70" s="91"/>
      <c r="C70" s="92"/>
      <c r="D70" s="114" t="s">
        <v>101</v>
      </c>
      <c r="E70" s="115"/>
      <c r="F70" s="116"/>
      <c r="G70" s="115"/>
      <c r="H70" s="115"/>
      <c r="I70" s="94">
        <f>SUM(I62:I66)</f>
        <v>0</v>
      </c>
      <c r="J70" s="23"/>
      <c r="K70" s="23"/>
      <c r="L70" s="23"/>
      <c r="M70" s="23"/>
      <c r="N70" s="23"/>
      <c r="O70" s="23"/>
      <c r="P70" s="23"/>
      <c r="Q70" s="23"/>
      <c r="R70" s="23"/>
      <c r="S70" s="23"/>
      <c r="T70" s="23"/>
      <c r="U70" s="23"/>
      <c r="V70" s="23"/>
      <c r="W70" s="23"/>
      <c r="X70" s="23"/>
      <c r="Y70" s="23"/>
      <c r="Z70" s="24"/>
    </row>
    <row r="71" ht="21.0" customHeight="1">
      <c r="A71" s="34" t="s">
        <v>102</v>
      </c>
      <c r="B71" s="37"/>
      <c r="C71" s="36"/>
      <c r="D71" s="36"/>
      <c r="E71" s="36"/>
      <c r="F71" s="37"/>
      <c r="G71" s="36"/>
      <c r="H71" s="36"/>
      <c r="I71" s="95"/>
      <c r="J71" s="23"/>
      <c r="K71" s="23"/>
      <c r="L71" s="23"/>
      <c r="M71" s="23"/>
      <c r="N71" s="23"/>
      <c r="O71" s="23"/>
      <c r="P71" s="23"/>
      <c r="Q71" s="23"/>
      <c r="R71" s="23"/>
      <c r="S71" s="23"/>
      <c r="T71" s="23"/>
      <c r="U71" s="23"/>
      <c r="V71" s="23"/>
      <c r="W71" s="23"/>
      <c r="X71" s="23"/>
      <c r="Y71" s="23"/>
      <c r="Z71" s="24"/>
    </row>
    <row r="72" ht="19.5" customHeight="1">
      <c r="A72" s="96" t="s">
        <v>93</v>
      </c>
      <c r="B72" s="97"/>
      <c r="C72" s="96" t="s">
        <v>94</v>
      </c>
      <c r="D72" s="98"/>
      <c r="E72" s="97"/>
      <c r="F72" s="99" t="s">
        <v>95</v>
      </c>
      <c r="G72" s="100" t="s">
        <v>96</v>
      </c>
      <c r="H72" s="101" t="s">
        <v>97</v>
      </c>
      <c r="I72" s="42" t="s">
        <v>69</v>
      </c>
      <c r="J72" s="23"/>
      <c r="K72" s="23"/>
      <c r="L72" s="23"/>
      <c r="M72" s="23"/>
      <c r="N72" s="23"/>
      <c r="O72" s="23"/>
      <c r="P72" s="23"/>
      <c r="Q72" s="23"/>
      <c r="R72" s="23"/>
      <c r="S72" s="23"/>
      <c r="T72" s="23"/>
      <c r="U72" s="23"/>
      <c r="V72" s="23"/>
      <c r="W72" s="23"/>
      <c r="X72" s="23"/>
      <c r="Y72" s="23"/>
      <c r="Z72" s="24"/>
    </row>
    <row r="73" ht="14.25" customHeight="1">
      <c r="A73" s="107"/>
      <c r="B73" s="31"/>
      <c r="C73" s="107"/>
      <c r="D73" s="30"/>
      <c r="E73" s="31"/>
      <c r="F73" s="108"/>
      <c r="G73" s="108"/>
      <c r="H73" s="105">
        <f t="shared" ref="H73:H77" si="28">SUM(F73*G73)</f>
        <v>0</v>
      </c>
      <c r="I73" s="106">
        <f t="shared" ref="I73:I77" si="29">SUM(H73/2)</f>
        <v>0</v>
      </c>
      <c r="J73" s="23"/>
      <c r="K73" s="23"/>
      <c r="L73" s="23"/>
      <c r="M73" s="23"/>
      <c r="N73" s="23"/>
      <c r="O73" s="23"/>
      <c r="P73" s="23"/>
      <c r="Q73" s="23"/>
      <c r="R73" s="23"/>
      <c r="S73" s="23"/>
      <c r="T73" s="23"/>
      <c r="U73" s="23"/>
      <c r="V73" s="23"/>
      <c r="W73" s="23"/>
      <c r="X73" s="23"/>
      <c r="Y73" s="23"/>
      <c r="Z73" s="24"/>
    </row>
    <row r="74" ht="14.25" customHeight="1">
      <c r="A74" s="107"/>
      <c r="B74" s="31"/>
      <c r="C74" s="107"/>
      <c r="D74" s="30"/>
      <c r="E74" s="31"/>
      <c r="F74" s="108"/>
      <c r="G74" s="108"/>
      <c r="H74" s="105">
        <f t="shared" si="28"/>
        <v>0</v>
      </c>
      <c r="I74" s="106">
        <f t="shared" si="29"/>
        <v>0</v>
      </c>
      <c r="J74" s="23"/>
      <c r="K74" s="23"/>
      <c r="L74" s="23"/>
      <c r="M74" s="23"/>
      <c r="N74" s="23"/>
      <c r="O74" s="23"/>
      <c r="P74" s="23"/>
      <c r="Q74" s="23"/>
      <c r="R74" s="23"/>
      <c r="S74" s="23"/>
      <c r="T74" s="23"/>
      <c r="U74" s="23"/>
      <c r="V74" s="23"/>
      <c r="W74" s="23"/>
      <c r="X74" s="23"/>
      <c r="Y74" s="23"/>
      <c r="Z74" s="24"/>
    </row>
    <row r="75" ht="14.25" customHeight="1">
      <c r="A75" s="107"/>
      <c r="B75" s="31"/>
      <c r="C75" s="107"/>
      <c r="D75" s="30"/>
      <c r="E75" s="31"/>
      <c r="F75" s="108"/>
      <c r="G75" s="108"/>
      <c r="H75" s="105">
        <f t="shared" si="28"/>
        <v>0</v>
      </c>
      <c r="I75" s="106">
        <f t="shared" si="29"/>
        <v>0</v>
      </c>
      <c r="J75" s="23"/>
      <c r="K75" s="23"/>
      <c r="L75" s="23"/>
      <c r="M75" s="23"/>
      <c r="N75" s="23"/>
      <c r="O75" s="23"/>
      <c r="P75" s="23"/>
      <c r="Q75" s="23"/>
      <c r="R75" s="23"/>
      <c r="S75" s="23"/>
      <c r="T75" s="23"/>
      <c r="U75" s="23"/>
      <c r="V75" s="23"/>
      <c r="W75" s="23"/>
      <c r="X75" s="23"/>
      <c r="Y75" s="23"/>
      <c r="Z75" s="24"/>
    </row>
    <row r="76" ht="14.25" customHeight="1">
      <c r="A76" s="107"/>
      <c r="B76" s="31"/>
      <c r="C76" s="107"/>
      <c r="D76" s="30"/>
      <c r="E76" s="31"/>
      <c r="F76" s="108"/>
      <c r="G76" s="108"/>
      <c r="H76" s="105">
        <f t="shared" si="28"/>
        <v>0</v>
      </c>
      <c r="I76" s="106">
        <f t="shared" si="29"/>
        <v>0</v>
      </c>
      <c r="J76" s="23"/>
      <c r="K76" s="23"/>
      <c r="L76" s="23"/>
      <c r="M76" s="23"/>
      <c r="N76" s="23"/>
      <c r="O76" s="23"/>
      <c r="P76" s="23"/>
      <c r="Q76" s="23"/>
      <c r="R76" s="23"/>
      <c r="S76" s="23"/>
      <c r="T76" s="23"/>
      <c r="U76" s="23"/>
      <c r="V76" s="23"/>
      <c r="W76" s="23"/>
      <c r="X76" s="23"/>
      <c r="Y76" s="23"/>
      <c r="Z76" s="24"/>
    </row>
    <row r="77" ht="14.25" customHeight="1">
      <c r="A77" s="107"/>
      <c r="B77" s="31"/>
      <c r="C77" s="107"/>
      <c r="D77" s="30"/>
      <c r="E77" s="31"/>
      <c r="F77" s="108"/>
      <c r="G77" s="108"/>
      <c r="H77" s="105">
        <f t="shared" si="28"/>
        <v>0</v>
      </c>
      <c r="I77" s="106">
        <f t="shared" si="29"/>
        <v>0</v>
      </c>
      <c r="J77" s="23"/>
      <c r="K77" s="23"/>
      <c r="L77" s="23"/>
      <c r="M77" s="23"/>
      <c r="N77" s="23"/>
      <c r="O77" s="23"/>
      <c r="P77" s="23"/>
      <c r="Q77" s="23"/>
      <c r="R77" s="23"/>
      <c r="S77" s="23"/>
      <c r="T77" s="23"/>
      <c r="U77" s="23"/>
      <c r="V77" s="23"/>
      <c r="W77" s="23"/>
      <c r="X77" s="23"/>
      <c r="Y77" s="23"/>
      <c r="Z77" s="24"/>
    </row>
    <row r="78" ht="18.0" customHeight="1">
      <c r="A78" s="23"/>
      <c r="B78" s="32"/>
      <c r="C78" s="23"/>
      <c r="D78" s="23"/>
      <c r="E78" s="23"/>
      <c r="F78" s="32"/>
      <c r="G78" s="23"/>
      <c r="H78" s="23"/>
      <c r="I78" s="61"/>
      <c r="J78" s="23"/>
      <c r="K78" s="23"/>
      <c r="L78" s="23"/>
      <c r="M78" s="23"/>
      <c r="N78" s="23"/>
      <c r="O78" s="23"/>
      <c r="P78" s="23"/>
      <c r="Q78" s="23"/>
      <c r="R78" s="23"/>
      <c r="S78" s="23"/>
      <c r="T78" s="23"/>
      <c r="U78" s="23"/>
      <c r="V78" s="23"/>
      <c r="W78" s="23"/>
      <c r="X78" s="23"/>
      <c r="Y78" s="23"/>
      <c r="Z78" s="24"/>
    </row>
    <row r="79" ht="18.0" customHeight="1">
      <c r="A79" s="54"/>
      <c r="B79" s="55"/>
      <c r="C79" s="56"/>
      <c r="D79" s="57" t="str">
        <f>"Total "&amp;A71</f>
        <v>Total Internet / Phone</v>
      </c>
      <c r="E79" s="58"/>
      <c r="F79" s="58"/>
      <c r="G79" s="58"/>
      <c r="H79" s="113">
        <f>SUM(H73:H77)</f>
        <v>0</v>
      </c>
      <c r="I79" s="61"/>
      <c r="J79" s="23"/>
      <c r="K79" s="23"/>
      <c r="L79" s="23"/>
      <c r="M79" s="23"/>
      <c r="N79" s="23"/>
      <c r="O79" s="23"/>
      <c r="P79" s="23"/>
      <c r="Q79" s="23"/>
      <c r="R79" s="23"/>
      <c r="S79" s="23"/>
      <c r="T79" s="23"/>
      <c r="U79" s="23"/>
      <c r="V79" s="23"/>
      <c r="W79" s="23"/>
      <c r="X79" s="23"/>
      <c r="Y79" s="23"/>
      <c r="Z79" s="24"/>
    </row>
    <row r="80" ht="18.0" customHeight="1">
      <c r="A80" s="62"/>
      <c r="C80" s="63"/>
      <c r="D80" s="23"/>
      <c r="E80" s="23"/>
      <c r="F80" s="32"/>
      <c r="G80" s="23"/>
      <c r="H80" s="23"/>
      <c r="I80" s="61"/>
      <c r="J80" s="23"/>
      <c r="K80" s="23"/>
      <c r="L80" s="23"/>
      <c r="M80" s="23"/>
      <c r="N80" s="23"/>
      <c r="O80" s="23"/>
      <c r="P80" s="23"/>
      <c r="Q80" s="23"/>
      <c r="R80" s="23"/>
      <c r="S80" s="23"/>
      <c r="T80" s="23"/>
      <c r="U80" s="23"/>
      <c r="V80" s="23"/>
      <c r="W80" s="23"/>
      <c r="X80" s="23"/>
      <c r="Y80" s="23"/>
      <c r="Z80" s="24"/>
    </row>
    <row r="81" ht="18.0" customHeight="1">
      <c r="A81" s="90"/>
      <c r="B81" s="91"/>
      <c r="C81" s="92"/>
      <c r="D81" s="114" t="s">
        <v>107</v>
      </c>
      <c r="E81" s="115"/>
      <c r="F81" s="116"/>
      <c r="G81" s="115"/>
      <c r="H81" s="115"/>
      <c r="I81" s="269">
        <f>SUM(I73:I77)</f>
        <v>0</v>
      </c>
      <c r="J81" s="23"/>
      <c r="K81" s="23"/>
      <c r="L81" s="23"/>
      <c r="M81" s="23"/>
      <c r="N81" s="23"/>
      <c r="O81" s="23"/>
      <c r="P81" s="23"/>
      <c r="Q81" s="23"/>
      <c r="R81" s="23"/>
      <c r="S81" s="23"/>
      <c r="T81" s="23"/>
      <c r="U81" s="23"/>
      <c r="V81" s="23"/>
      <c r="W81" s="23"/>
      <c r="X81" s="23"/>
      <c r="Y81" s="23"/>
      <c r="Z81" s="24"/>
    </row>
    <row r="82" ht="21.0" customHeight="1">
      <c r="A82" s="34" t="s">
        <v>108</v>
      </c>
      <c r="B82" s="36"/>
      <c r="C82" s="36"/>
      <c r="D82" s="36"/>
      <c r="E82" s="36"/>
      <c r="F82" s="37"/>
      <c r="G82" s="36"/>
      <c r="H82" s="36"/>
      <c r="I82" s="95"/>
      <c r="J82" s="23"/>
      <c r="K82" s="23"/>
      <c r="L82" s="23"/>
      <c r="M82" s="23"/>
      <c r="N82" s="23"/>
      <c r="O82" s="23"/>
      <c r="P82" s="23"/>
      <c r="Q82" s="23"/>
      <c r="R82" s="23"/>
      <c r="S82" s="23"/>
      <c r="T82" s="23"/>
      <c r="U82" s="23"/>
      <c r="V82" s="23"/>
      <c r="W82" s="23"/>
      <c r="X82" s="23"/>
      <c r="Y82" s="23"/>
      <c r="Z82" s="24"/>
    </row>
    <row r="83" ht="17.25" customHeight="1">
      <c r="A83" s="96" t="s">
        <v>93</v>
      </c>
      <c r="B83" s="97"/>
      <c r="C83" s="96" t="s">
        <v>94</v>
      </c>
      <c r="D83" s="98"/>
      <c r="E83" s="97"/>
      <c r="F83" s="99" t="s">
        <v>95</v>
      </c>
      <c r="G83" s="100" t="s">
        <v>96</v>
      </c>
      <c r="H83" s="101" t="s">
        <v>97</v>
      </c>
      <c r="I83" s="42" t="s">
        <v>69</v>
      </c>
      <c r="J83" s="23"/>
      <c r="K83" s="23"/>
      <c r="L83" s="23"/>
      <c r="M83" s="23"/>
      <c r="N83" s="23"/>
      <c r="O83" s="23"/>
      <c r="P83" s="23"/>
      <c r="Q83" s="23"/>
      <c r="R83" s="23"/>
      <c r="S83" s="23"/>
      <c r="T83" s="23"/>
      <c r="U83" s="23"/>
      <c r="V83" s="23"/>
      <c r="W83" s="23"/>
      <c r="X83" s="23"/>
      <c r="Y83" s="23"/>
      <c r="Z83" s="24"/>
    </row>
    <row r="84" ht="14.25" customHeight="1">
      <c r="A84" s="107"/>
      <c r="B84" s="31"/>
      <c r="C84" s="107"/>
      <c r="D84" s="30"/>
      <c r="E84" s="31"/>
      <c r="F84" s="108"/>
      <c r="G84" s="129"/>
      <c r="H84" s="105">
        <f t="shared" ref="H84:H88" si="30">SUM(F84*G84)</f>
        <v>0</v>
      </c>
      <c r="I84" s="106">
        <f t="shared" ref="I84:I88" si="31">SUM(H84/2)</f>
        <v>0</v>
      </c>
      <c r="J84" s="23"/>
      <c r="K84" s="23"/>
      <c r="L84" s="23"/>
      <c r="M84" s="23"/>
      <c r="N84" s="23"/>
      <c r="O84" s="23"/>
      <c r="P84" s="23"/>
      <c r="Q84" s="23"/>
      <c r="R84" s="23"/>
      <c r="S84" s="23"/>
      <c r="T84" s="23"/>
      <c r="U84" s="23"/>
      <c r="V84" s="23"/>
      <c r="W84" s="23"/>
      <c r="X84" s="23"/>
      <c r="Y84" s="23"/>
      <c r="Z84" s="24"/>
    </row>
    <row r="85" ht="14.25" customHeight="1">
      <c r="A85" s="107"/>
      <c r="B85" s="31"/>
      <c r="C85" s="107"/>
      <c r="D85" s="30"/>
      <c r="E85" s="31"/>
      <c r="F85" s="108"/>
      <c r="G85" s="129"/>
      <c r="H85" s="105">
        <f t="shared" si="30"/>
        <v>0</v>
      </c>
      <c r="I85" s="106">
        <f t="shared" si="31"/>
        <v>0</v>
      </c>
      <c r="J85" s="23"/>
      <c r="K85" s="23"/>
      <c r="L85" s="23"/>
      <c r="M85" s="23"/>
      <c r="N85" s="23"/>
      <c r="O85" s="23"/>
      <c r="P85" s="23"/>
      <c r="Q85" s="23"/>
      <c r="R85" s="23"/>
      <c r="S85" s="23"/>
      <c r="T85" s="23"/>
      <c r="U85" s="23"/>
      <c r="V85" s="23"/>
      <c r="W85" s="23"/>
      <c r="X85" s="23"/>
      <c r="Y85" s="23"/>
      <c r="Z85" s="24"/>
    </row>
    <row r="86" ht="14.25" customHeight="1">
      <c r="A86" s="107"/>
      <c r="B86" s="31"/>
      <c r="C86" s="107"/>
      <c r="D86" s="30"/>
      <c r="E86" s="31"/>
      <c r="F86" s="108"/>
      <c r="G86" s="129"/>
      <c r="H86" s="105">
        <f t="shared" si="30"/>
        <v>0</v>
      </c>
      <c r="I86" s="106">
        <f t="shared" si="31"/>
        <v>0</v>
      </c>
      <c r="J86" s="23"/>
      <c r="K86" s="23"/>
      <c r="L86" s="23"/>
      <c r="M86" s="23"/>
      <c r="N86" s="23"/>
      <c r="O86" s="23"/>
      <c r="P86" s="23"/>
      <c r="Q86" s="23"/>
      <c r="R86" s="23"/>
      <c r="S86" s="23"/>
      <c r="T86" s="23"/>
      <c r="U86" s="23"/>
      <c r="V86" s="23"/>
      <c r="W86" s="23"/>
      <c r="X86" s="23"/>
      <c r="Y86" s="23"/>
      <c r="Z86" s="24"/>
    </row>
    <row r="87" ht="14.25" customHeight="1">
      <c r="A87" s="107"/>
      <c r="B87" s="31"/>
      <c r="C87" s="107"/>
      <c r="D87" s="30"/>
      <c r="E87" s="31"/>
      <c r="F87" s="108"/>
      <c r="G87" s="129"/>
      <c r="H87" s="105">
        <f t="shared" si="30"/>
        <v>0</v>
      </c>
      <c r="I87" s="106">
        <f t="shared" si="31"/>
        <v>0</v>
      </c>
      <c r="J87" s="23"/>
      <c r="K87" s="23"/>
      <c r="L87" s="23"/>
      <c r="M87" s="23"/>
      <c r="N87" s="23"/>
      <c r="O87" s="23"/>
      <c r="P87" s="23"/>
      <c r="Q87" s="23"/>
      <c r="R87" s="23"/>
      <c r="S87" s="23"/>
      <c r="T87" s="23"/>
      <c r="U87" s="23"/>
      <c r="V87" s="23"/>
      <c r="W87" s="23"/>
      <c r="X87" s="23"/>
      <c r="Y87" s="23"/>
      <c r="Z87" s="24"/>
    </row>
    <row r="88" ht="14.25" customHeight="1">
      <c r="A88" s="107"/>
      <c r="B88" s="31"/>
      <c r="C88" s="107"/>
      <c r="D88" s="30"/>
      <c r="E88" s="31"/>
      <c r="F88" s="108"/>
      <c r="G88" s="129"/>
      <c r="H88" s="105">
        <f t="shared" si="30"/>
        <v>0</v>
      </c>
      <c r="I88" s="106">
        <f t="shared" si="31"/>
        <v>0</v>
      </c>
      <c r="J88" s="23"/>
      <c r="K88" s="23"/>
      <c r="L88" s="23"/>
      <c r="M88" s="23"/>
      <c r="N88" s="23"/>
      <c r="O88" s="23"/>
      <c r="P88" s="23"/>
      <c r="Q88" s="23"/>
      <c r="R88" s="23"/>
      <c r="S88" s="23"/>
      <c r="T88" s="23"/>
      <c r="U88" s="23"/>
      <c r="V88" s="23"/>
      <c r="W88" s="23"/>
      <c r="X88" s="23"/>
      <c r="Y88" s="23"/>
      <c r="Z88" s="24"/>
    </row>
    <row r="89" ht="18.75" customHeight="1">
      <c r="A89" s="23"/>
      <c r="B89" s="32"/>
      <c r="C89" s="23"/>
      <c r="D89" s="23"/>
      <c r="E89" s="23"/>
      <c r="F89" s="32"/>
      <c r="G89" s="23"/>
      <c r="H89" s="23"/>
      <c r="I89" s="61"/>
      <c r="J89" s="23"/>
      <c r="K89" s="23"/>
      <c r="L89" s="23"/>
      <c r="M89" s="23"/>
      <c r="N89" s="23"/>
      <c r="O89" s="23"/>
      <c r="P89" s="23"/>
      <c r="Q89" s="23"/>
      <c r="R89" s="23"/>
      <c r="S89" s="23"/>
      <c r="T89" s="23"/>
      <c r="U89" s="23"/>
      <c r="V89" s="23"/>
      <c r="W89" s="23"/>
      <c r="X89" s="23"/>
      <c r="Y89" s="23"/>
      <c r="Z89" s="24"/>
    </row>
    <row r="90" ht="15.0" customHeight="1">
      <c r="A90" s="54"/>
      <c r="B90" s="55"/>
      <c r="C90" s="56"/>
      <c r="D90" s="57" t="str">
        <f>"Total "&amp;A82</f>
        <v>Total Equipment and other Capital expenditures</v>
      </c>
      <c r="E90" s="58"/>
      <c r="F90" s="58"/>
      <c r="G90" s="58"/>
      <c r="H90" s="113">
        <f>SUM(H84:H88)</f>
        <v>0</v>
      </c>
      <c r="I90" s="61"/>
      <c r="J90" s="23"/>
      <c r="K90" s="23"/>
      <c r="L90" s="23"/>
      <c r="M90" s="23"/>
      <c r="N90" s="23"/>
      <c r="O90" s="23"/>
      <c r="P90" s="23"/>
      <c r="Q90" s="23"/>
      <c r="R90" s="23"/>
      <c r="S90" s="23"/>
      <c r="T90" s="23"/>
      <c r="U90" s="23"/>
      <c r="V90" s="23"/>
      <c r="W90" s="23"/>
      <c r="X90" s="23"/>
      <c r="Y90" s="23"/>
      <c r="Z90" s="24"/>
    </row>
    <row r="91" ht="21.0" customHeight="1">
      <c r="A91" s="62"/>
      <c r="C91" s="63"/>
      <c r="D91" s="23"/>
      <c r="E91" s="23"/>
      <c r="F91" s="32"/>
      <c r="G91" s="23"/>
      <c r="H91" s="23"/>
      <c r="I91" s="61"/>
      <c r="J91" s="23"/>
      <c r="K91" s="23"/>
      <c r="L91" s="23"/>
      <c r="M91" s="23"/>
      <c r="N91" s="23"/>
      <c r="O91" s="23"/>
      <c r="P91" s="23"/>
      <c r="Q91" s="23"/>
      <c r="R91" s="23"/>
      <c r="S91" s="23"/>
      <c r="T91" s="23"/>
      <c r="U91" s="23"/>
      <c r="V91" s="23"/>
      <c r="W91" s="23"/>
      <c r="X91" s="23"/>
      <c r="Y91" s="23"/>
      <c r="Z91" s="24"/>
    </row>
    <row r="92" ht="18.75" customHeight="1">
      <c r="A92" s="90"/>
      <c r="B92" s="91"/>
      <c r="C92" s="92"/>
      <c r="D92" s="114" t="s">
        <v>109</v>
      </c>
      <c r="E92" s="115"/>
      <c r="F92" s="116"/>
      <c r="G92" s="115"/>
      <c r="H92" s="115"/>
      <c r="I92" s="94">
        <f>SUM(I84:I88)</f>
        <v>0</v>
      </c>
      <c r="J92" s="23"/>
      <c r="K92" s="23"/>
      <c r="L92" s="23"/>
      <c r="M92" s="23"/>
      <c r="N92" s="23"/>
      <c r="O92" s="23"/>
      <c r="P92" s="23"/>
      <c r="Q92" s="23"/>
      <c r="R92" s="23"/>
      <c r="S92" s="23"/>
      <c r="T92" s="23"/>
      <c r="U92" s="23"/>
      <c r="V92" s="23"/>
      <c r="W92" s="23"/>
      <c r="X92" s="23"/>
      <c r="Y92" s="23"/>
      <c r="Z92" s="24"/>
    </row>
    <row r="93" ht="21.0" customHeight="1">
      <c r="A93" s="34" t="s">
        <v>110</v>
      </c>
      <c r="B93" s="36"/>
      <c r="C93" s="36"/>
      <c r="D93" s="36"/>
      <c r="E93" s="36"/>
      <c r="F93" s="37"/>
      <c r="G93" s="36"/>
      <c r="H93" s="36"/>
      <c r="I93" s="95"/>
      <c r="J93" s="23"/>
      <c r="K93" s="23"/>
      <c r="L93" s="23"/>
      <c r="M93" s="23"/>
      <c r="N93" s="23"/>
      <c r="O93" s="23"/>
      <c r="P93" s="23"/>
      <c r="Q93" s="23"/>
      <c r="R93" s="23"/>
      <c r="S93" s="23"/>
      <c r="T93" s="23"/>
      <c r="U93" s="23"/>
      <c r="V93" s="23"/>
      <c r="W93" s="23"/>
      <c r="X93" s="23"/>
      <c r="Y93" s="23"/>
      <c r="Z93" s="24"/>
    </row>
    <row r="94" ht="18.0" customHeight="1">
      <c r="A94" s="96" t="s">
        <v>93</v>
      </c>
      <c r="B94" s="97"/>
      <c r="C94" s="96" t="s">
        <v>111</v>
      </c>
      <c r="D94" s="98"/>
      <c r="E94" s="97"/>
      <c r="F94" s="99" t="s">
        <v>95</v>
      </c>
      <c r="G94" s="100" t="s">
        <v>96</v>
      </c>
      <c r="H94" s="101" t="s">
        <v>97</v>
      </c>
      <c r="I94" s="42" t="s">
        <v>69</v>
      </c>
      <c r="J94" s="23"/>
      <c r="K94" s="23"/>
      <c r="L94" s="23"/>
      <c r="M94" s="23"/>
      <c r="N94" s="23"/>
      <c r="O94" s="23"/>
      <c r="P94" s="23"/>
      <c r="Q94" s="23"/>
      <c r="R94" s="23"/>
      <c r="S94" s="23"/>
      <c r="T94" s="23"/>
      <c r="U94" s="23"/>
      <c r="V94" s="23"/>
      <c r="W94" s="23"/>
      <c r="X94" s="23"/>
      <c r="Y94" s="23"/>
      <c r="Z94" s="24"/>
    </row>
    <row r="95" ht="14.25" customHeight="1">
      <c r="A95" s="107"/>
      <c r="B95" s="31"/>
      <c r="C95" s="107"/>
      <c r="D95" s="30"/>
      <c r="E95" s="31"/>
      <c r="F95" s="108"/>
      <c r="G95" s="129"/>
      <c r="H95" s="105">
        <f t="shared" ref="H95:H99" si="32">SUM(F95*G95)</f>
        <v>0</v>
      </c>
      <c r="I95" s="106">
        <f t="shared" ref="I95:I99" si="33">SUM(H95/2)</f>
        <v>0</v>
      </c>
      <c r="J95" s="23"/>
      <c r="K95" s="23"/>
      <c r="L95" s="23"/>
      <c r="M95" s="23"/>
      <c r="N95" s="23"/>
      <c r="O95" s="23"/>
      <c r="P95" s="23"/>
      <c r="Q95" s="23"/>
      <c r="R95" s="23"/>
      <c r="S95" s="23"/>
      <c r="T95" s="23"/>
      <c r="U95" s="23"/>
      <c r="V95" s="23"/>
      <c r="W95" s="23"/>
      <c r="X95" s="23"/>
      <c r="Y95" s="23"/>
      <c r="Z95" s="24"/>
    </row>
    <row r="96" ht="14.25" customHeight="1">
      <c r="A96" s="107"/>
      <c r="B96" s="31"/>
      <c r="C96" s="107"/>
      <c r="D96" s="30"/>
      <c r="E96" s="31"/>
      <c r="F96" s="108"/>
      <c r="G96" s="129"/>
      <c r="H96" s="105">
        <f t="shared" si="32"/>
        <v>0</v>
      </c>
      <c r="I96" s="106">
        <f t="shared" si="33"/>
        <v>0</v>
      </c>
      <c r="J96" s="23"/>
      <c r="K96" s="23"/>
      <c r="L96" s="23"/>
      <c r="M96" s="23"/>
      <c r="N96" s="23"/>
      <c r="O96" s="23"/>
      <c r="P96" s="23"/>
      <c r="Q96" s="23"/>
      <c r="R96" s="23"/>
      <c r="S96" s="23"/>
      <c r="T96" s="23"/>
      <c r="U96" s="23"/>
      <c r="V96" s="23"/>
      <c r="W96" s="23"/>
      <c r="X96" s="23"/>
      <c r="Y96" s="23"/>
      <c r="Z96" s="24"/>
    </row>
    <row r="97" ht="14.25" customHeight="1">
      <c r="A97" s="107"/>
      <c r="B97" s="31"/>
      <c r="C97" s="107"/>
      <c r="D97" s="30"/>
      <c r="E97" s="31"/>
      <c r="F97" s="108"/>
      <c r="G97" s="129"/>
      <c r="H97" s="105">
        <f t="shared" si="32"/>
        <v>0</v>
      </c>
      <c r="I97" s="106">
        <f t="shared" si="33"/>
        <v>0</v>
      </c>
      <c r="J97" s="23"/>
      <c r="K97" s="23"/>
      <c r="L97" s="23"/>
      <c r="M97" s="23"/>
      <c r="N97" s="23"/>
      <c r="O97" s="23"/>
      <c r="P97" s="23"/>
      <c r="Q97" s="23"/>
      <c r="R97" s="23"/>
      <c r="S97" s="23"/>
      <c r="T97" s="23"/>
      <c r="U97" s="23"/>
      <c r="V97" s="23"/>
      <c r="W97" s="23"/>
      <c r="X97" s="23"/>
      <c r="Y97" s="23"/>
      <c r="Z97" s="24"/>
    </row>
    <row r="98" ht="14.25" customHeight="1">
      <c r="A98" s="107"/>
      <c r="B98" s="31"/>
      <c r="C98" s="107"/>
      <c r="D98" s="30"/>
      <c r="E98" s="31"/>
      <c r="F98" s="108"/>
      <c r="G98" s="129"/>
      <c r="H98" s="105">
        <f t="shared" si="32"/>
        <v>0</v>
      </c>
      <c r="I98" s="106">
        <f t="shared" si="33"/>
        <v>0</v>
      </c>
      <c r="J98" s="23"/>
      <c r="K98" s="23"/>
      <c r="L98" s="23"/>
      <c r="M98" s="23"/>
      <c r="N98" s="23"/>
      <c r="O98" s="23"/>
      <c r="P98" s="23"/>
      <c r="Q98" s="23"/>
      <c r="R98" s="23"/>
      <c r="S98" s="23"/>
      <c r="T98" s="23"/>
      <c r="U98" s="23"/>
      <c r="V98" s="23"/>
      <c r="W98" s="23"/>
      <c r="X98" s="23"/>
      <c r="Y98" s="23"/>
      <c r="Z98" s="24"/>
    </row>
    <row r="99" ht="14.25" customHeight="1">
      <c r="A99" s="107"/>
      <c r="B99" s="31"/>
      <c r="C99" s="107"/>
      <c r="D99" s="30"/>
      <c r="E99" s="31"/>
      <c r="F99" s="108"/>
      <c r="G99" s="129"/>
      <c r="H99" s="105">
        <f t="shared" si="32"/>
        <v>0</v>
      </c>
      <c r="I99" s="106">
        <f t="shared" si="33"/>
        <v>0</v>
      </c>
      <c r="J99" s="23"/>
      <c r="K99" s="23"/>
      <c r="L99" s="23"/>
      <c r="M99" s="23"/>
      <c r="N99" s="23"/>
      <c r="O99" s="23"/>
      <c r="P99" s="23"/>
      <c r="Q99" s="23"/>
      <c r="R99" s="23"/>
      <c r="S99" s="23"/>
      <c r="T99" s="23"/>
      <c r="U99" s="23"/>
      <c r="V99" s="23"/>
      <c r="W99" s="23"/>
      <c r="X99" s="23"/>
      <c r="Y99" s="23"/>
      <c r="Z99" s="24"/>
    </row>
    <row r="100" ht="18.0" customHeight="1">
      <c r="A100" s="107"/>
      <c r="B100" s="31"/>
      <c r="C100" s="107"/>
      <c r="D100" s="30"/>
      <c r="E100" s="31"/>
      <c r="F100" s="271"/>
      <c r="G100" s="129"/>
      <c r="H100" s="272"/>
      <c r="I100" s="273"/>
      <c r="J100" s="23"/>
      <c r="K100" s="23"/>
      <c r="L100" s="23"/>
      <c r="M100" s="23"/>
      <c r="N100" s="23"/>
      <c r="O100" s="23"/>
      <c r="P100" s="23"/>
      <c r="Q100" s="23"/>
      <c r="R100" s="23"/>
      <c r="S100" s="23"/>
      <c r="T100" s="23"/>
      <c r="U100" s="23"/>
      <c r="V100" s="23"/>
      <c r="W100" s="23"/>
      <c r="X100" s="23"/>
      <c r="Y100" s="23"/>
      <c r="Z100" s="24"/>
    </row>
    <row r="101" ht="15.0" customHeight="1">
      <c r="A101" s="54"/>
      <c r="B101" s="55"/>
      <c r="C101" s="56"/>
      <c r="D101" s="57" t="str">
        <f>"Total "&amp;A93</f>
        <v>Total Equipment and other non-Capital expenditures</v>
      </c>
      <c r="E101" s="58"/>
      <c r="F101" s="58"/>
      <c r="G101" s="58"/>
      <c r="H101" s="113">
        <f>SUM(H95:H99)</f>
        <v>0</v>
      </c>
      <c r="I101" s="61"/>
      <c r="J101" s="64"/>
      <c r="K101" s="64"/>
      <c r="L101" s="64"/>
      <c r="M101" s="64"/>
      <c r="N101" s="110"/>
      <c r="O101" s="64"/>
      <c r="P101" s="64"/>
      <c r="Q101" s="64"/>
      <c r="R101" s="23"/>
      <c r="S101" s="23"/>
      <c r="T101" s="23"/>
      <c r="U101" s="23"/>
      <c r="V101" s="23"/>
      <c r="W101" s="23"/>
      <c r="X101" s="23"/>
      <c r="Y101" s="23"/>
      <c r="Z101" s="24"/>
    </row>
    <row r="102" ht="20.25" customHeight="1">
      <c r="A102" s="62"/>
      <c r="C102" s="63"/>
      <c r="D102" s="23"/>
      <c r="E102" s="23"/>
      <c r="F102" s="32"/>
      <c r="G102" s="23"/>
      <c r="H102" s="23"/>
      <c r="I102" s="61"/>
      <c r="J102" s="64"/>
      <c r="K102" s="64"/>
      <c r="L102" s="64"/>
      <c r="M102" s="64"/>
      <c r="N102" s="110"/>
      <c r="O102" s="64"/>
      <c r="P102" s="64"/>
      <c r="Q102" s="64"/>
      <c r="R102" s="23"/>
      <c r="S102" s="23"/>
      <c r="T102" s="23"/>
      <c r="U102" s="23"/>
      <c r="V102" s="23"/>
      <c r="W102" s="23"/>
      <c r="X102" s="23"/>
      <c r="Y102" s="23"/>
      <c r="Z102" s="24"/>
    </row>
    <row r="103" ht="18.0" customHeight="1">
      <c r="A103" s="90"/>
      <c r="B103" s="91"/>
      <c r="C103" s="92"/>
      <c r="D103" s="114" t="s">
        <v>115</v>
      </c>
      <c r="E103" s="115"/>
      <c r="F103" s="116"/>
      <c r="G103" s="115"/>
      <c r="H103" s="115"/>
      <c r="I103" s="94">
        <f>SUM(I95:I99)</f>
        <v>0</v>
      </c>
      <c r="J103" s="64"/>
      <c r="K103" s="64"/>
      <c r="L103" s="64"/>
      <c r="M103" s="64"/>
      <c r="N103" s="110"/>
      <c r="O103" s="64"/>
      <c r="P103" s="64"/>
      <c r="Q103" s="64"/>
      <c r="R103" s="23"/>
      <c r="S103" s="23"/>
      <c r="T103" s="23"/>
      <c r="U103" s="23"/>
      <c r="V103" s="23"/>
      <c r="W103" s="23"/>
      <c r="X103" s="23"/>
      <c r="Y103" s="23"/>
      <c r="Z103" s="24"/>
    </row>
    <row r="104" ht="21.0" customHeight="1">
      <c r="A104" s="34" t="s">
        <v>116</v>
      </c>
      <c r="B104" s="36"/>
      <c r="C104" s="36"/>
      <c r="D104" s="36"/>
      <c r="E104" s="36"/>
      <c r="F104" s="37"/>
      <c r="G104" s="36"/>
      <c r="H104" s="36"/>
      <c r="I104" s="95"/>
      <c r="J104" s="110"/>
      <c r="K104" s="110"/>
      <c r="L104" s="110"/>
      <c r="M104" s="110"/>
      <c r="N104" s="110"/>
      <c r="O104" s="110"/>
      <c r="P104" s="110"/>
      <c r="Q104" s="110"/>
      <c r="R104" s="23"/>
      <c r="S104" s="23"/>
      <c r="T104" s="23"/>
      <c r="U104" s="23"/>
      <c r="V104" s="23"/>
      <c r="W104" s="23"/>
      <c r="X104" s="23"/>
      <c r="Y104" s="23"/>
      <c r="Z104" s="24"/>
    </row>
    <row r="105" ht="18.75" customHeight="1">
      <c r="A105" s="99" t="s">
        <v>117</v>
      </c>
      <c r="B105" s="96" t="s">
        <v>118</v>
      </c>
      <c r="C105" s="97"/>
      <c r="D105" s="96" t="s">
        <v>119</v>
      </c>
      <c r="E105" s="97"/>
      <c r="F105" s="99" t="s">
        <v>95</v>
      </c>
      <c r="G105" s="100" t="s">
        <v>96</v>
      </c>
      <c r="H105" s="101" t="s">
        <v>97</v>
      </c>
      <c r="I105" s="42" t="s">
        <v>69</v>
      </c>
      <c r="J105" s="110"/>
      <c r="K105" s="64"/>
      <c r="L105" s="121"/>
      <c r="M105" s="64"/>
      <c r="N105" s="122"/>
      <c r="O105" s="123"/>
      <c r="P105" s="124"/>
      <c r="Q105" s="125"/>
      <c r="R105" s="23"/>
      <c r="S105" s="23"/>
      <c r="T105" s="23"/>
      <c r="U105" s="23"/>
      <c r="V105" s="23"/>
      <c r="W105" s="23"/>
      <c r="X105" s="23"/>
      <c r="Y105" s="23"/>
      <c r="Z105" s="24"/>
    </row>
    <row r="106" ht="14.25" customHeight="1">
      <c r="A106" s="43"/>
      <c r="B106" s="126"/>
      <c r="C106" s="31"/>
      <c r="D106" s="128"/>
      <c r="E106" s="31"/>
      <c r="F106" s="108"/>
      <c r="G106" s="129"/>
      <c r="H106" s="105">
        <f t="shared" ref="H106:H109" si="34">SUM(F106*G106)</f>
        <v>0</v>
      </c>
      <c r="I106" s="106">
        <f t="shared" ref="I106:I109" si="35">SUM(H106/2)</f>
        <v>0</v>
      </c>
      <c r="J106" s="110"/>
      <c r="K106" s="64"/>
      <c r="L106" s="121"/>
      <c r="M106" s="64"/>
      <c r="N106" s="122"/>
      <c r="O106" s="123"/>
      <c r="P106" s="124"/>
      <c r="Q106" s="125"/>
      <c r="R106" s="23"/>
      <c r="S106" s="23"/>
      <c r="T106" s="23"/>
      <c r="U106" s="23"/>
      <c r="V106" s="23"/>
      <c r="W106" s="23"/>
      <c r="X106" s="23"/>
      <c r="Y106" s="23"/>
      <c r="Z106" s="24"/>
    </row>
    <row r="107" ht="14.25" customHeight="1">
      <c r="A107" s="43"/>
      <c r="B107" s="126"/>
      <c r="C107" s="31"/>
      <c r="D107" s="128"/>
      <c r="E107" s="31"/>
      <c r="F107" s="108"/>
      <c r="G107" s="129"/>
      <c r="H107" s="105">
        <f t="shared" si="34"/>
        <v>0</v>
      </c>
      <c r="I107" s="106">
        <f t="shared" si="35"/>
        <v>0</v>
      </c>
      <c r="J107" s="110"/>
      <c r="K107" s="64"/>
      <c r="L107" s="121"/>
      <c r="M107" s="64"/>
      <c r="N107" s="122"/>
      <c r="O107" s="123"/>
      <c r="P107" s="124"/>
      <c r="Q107" s="125"/>
      <c r="R107" s="23"/>
      <c r="S107" s="23"/>
      <c r="T107" s="23"/>
      <c r="U107" s="23"/>
      <c r="V107" s="23"/>
      <c r="W107" s="23"/>
      <c r="X107" s="23"/>
      <c r="Y107" s="23"/>
      <c r="Z107" s="24"/>
    </row>
    <row r="108" ht="14.25" customHeight="1">
      <c r="A108" s="43"/>
      <c r="B108" s="126"/>
      <c r="C108" s="31"/>
      <c r="D108" s="128"/>
      <c r="E108" s="31"/>
      <c r="F108" s="108"/>
      <c r="G108" s="129"/>
      <c r="H108" s="105">
        <f t="shared" si="34"/>
        <v>0</v>
      </c>
      <c r="I108" s="106">
        <f t="shared" si="35"/>
        <v>0</v>
      </c>
      <c r="J108" s="110"/>
      <c r="K108" s="64"/>
      <c r="L108" s="121"/>
      <c r="M108" s="64"/>
      <c r="N108" s="122"/>
      <c r="O108" s="123"/>
      <c r="P108" s="124"/>
      <c r="Q108" s="125"/>
      <c r="R108" s="23"/>
      <c r="S108" s="23"/>
      <c r="T108" s="23"/>
      <c r="U108" s="23"/>
      <c r="V108" s="23"/>
      <c r="W108" s="23"/>
      <c r="X108" s="23"/>
      <c r="Y108" s="23"/>
      <c r="Z108" s="24"/>
    </row>
    <row r="109" ht="14.25" customHeight="1">
      <c r="A109" s="43"/>
      <c r="B109" s="126"/>
      <c r="C109" s="31"/>
      <c r="D109" s="128"/>
      <c r="E109" s="31"/>
      <c r="F109" s="108"/>
      <c r="G109" s="129"/>
      <c r="H109" s="105">
        <f t="shared" si="34"/>
        <v>0</v>
      </c>
      <c r="I109" s="106">
        <f t="shared" si="35"/>
        <v>0</v>
      </c>
      <c r="J109" s="110"/>
      <c r="K109" s="64"/>
      <c r="L109" s="64"/>
      <c r="M109" s="64"/>
      <c r="N109" s="110"/>
      <c r="O109" s="64"/>
      <c r="P109" s="64"/>
      <c r="Q109" s="64"/>
      <c r="R109" s="23"/>
      <c r="S109" s="23"/>
      <c r="T109" s="23"/>
      <c r="U109" s="23"/>
      <c r="V109" s="23"/>
      <c r="W109" s="23"/>
      <c r="X109" s="23"/>
      <c r="Y109" s="23"/>
      <c r="Z109" s="24"/>
    </row>
    <row r="110" ht="20.25" customHeight="1">
      <c r="A110" s="23"/>
      <c r="B110" s="32"/>
      <c r="C110" s="23"/>
      <c r="D110" s="23"/>
      <c r="E110" s="23"/>
      <c r="F110" s="32"/>
      <c r="G110" s="23"/>
      <c r="H110" s="23"/>
      <c r="I110" s="61"/>
      <c r="J110" s="110"/>
      <c r="K110" s="64"/>
      <c r="L110" s="111"/>
      <c r="M110" s="110"/>
      <c r="N110" s="110"/>
      <c r="O110" s="110"/>
      <c r="P110" s="132"/>
      <c r="Q110" s="64"/>
      <c r="R110" s="23"/>
      <c r="S110" s="23"/>
      <c r="T110" s="23"/>
      <c r="U110" s="23"/>
      <c r="V110" s="23"/>
      <c r="W110" s="23"/>
      <c r="X110" s="23"/>
      <c r="Y110" s="23"/>
      <c r="Z110" s="24"/>
    </row>
    <row r="111" ht="19.5" customHeight="1">
      <c r="A111" s="54"/>
      <c r="B111" s="55"/>
      <c r="C111" s="56"/>
      <c r="D111" s="57" t="str">
        <f>"Total "&amp;A104</f>
        <v>Total Building Space/ Sq ft.</v>
      </c>
      <c r="E111" s="58"/>
      <c r="F111" s="58"/>
      <c r="G111" s="58"/>
      <c r="H111" s="113">
        <f>SUM(H106:H109)</f>
        <v>0</v>
      </c>
      <c r="I111" s="61"/>
      <c r="J111" s="23"/>
      <c r="K111" s="23"/>
      <c r="L111" s="23"/>
      <c r="M111" s="23"/>
      <c r="N111" s="23"/>
      <c r="O111" s="23"/>
      <c r="P111" s="23"/>
      <c r="Q111" s="23"/>
      <c r="R111" s="23"/>
      <c r="S111" s="23"/>
      <c r="T111" s="23"/>
      <c r="U111" s="23"/>
      <c r="V111" s="23"/>
      <c r="W111" s="23"/>
      <c r="X111" s="23"/>
      <c r="Y111" s="23"/>
      <c r="Z111" s="24"/>
    </row>
    <row r="112" ht="18.75" customHeight="1">
      <c r="A112" s="62"/>
      <c r="C112" s="63"/>
      <c r="D112" s="110"/>
      <c r="E112" s="110"/>
      <c r="F112" s="110"/>
      <c r="G112" s="110"/>
      <c r="H112" s="110"/>
      <c r="I112" s="274"/>
      <c r="J112" s="23"/>
      <c r="K112" s="23"/>
      <c r="L112" s="23"/>
      <c r="M112" s="23"/>
      <c r="N112" s="23"/>
      <c r="O112" s="23"/>
      <c r="P112" s="23"/>
      <c r="Q112" s="23"/>
      <c r="R112" s="23"/>
      <c r="S112" s="23"/>
      <c r="T112" s="23"/>
      <c r="U112" s="23"/>
      <c r="V112" s="23"/>
      <c r="W112" s="23"/>
      <c r="X112" s="23"/>
      <c r="Y112" s="23"/>
      <c r="Z112" s="24"/>
    </row>
    <row r="113" ht="19.5" customHeight="1">
      <c r="A113" s="90"/>
      <c r="B113" s="91"/>
      <c r="C113" s="92"/>
      <c r="D113" s="134" t="s">
        <v>123</v>
      </c>
      <c r="E113" s="116"/>
      <c r="F113" s="116"/>
      <c r="G113" s="116"/>
      <c r="H113" s="116"/>
      <c r="I113" s="135">
        <f>SUM(I106:I109)</f>
        <v>0</v>
      </c>
      <c r="J113" s="23"/>
      <c r="K113" s="23"/>
      <c r="L113" s="23"/>
      <c r="M113" s="23"/>
      <c r="N113" s="23"/>
      <c r="O113" s="23"/>
      <c r="P113" s="23"/>
      <c r="Q113" s="23"/>
      <c r="R113" s="23"/>
      <c r="S113" s="23"/>
      <c r="T113" s="23"/>
      <c r="U113" s="23"/>
      <c r="V113" s="23"/>
      <c r="W113" s="23"/>
      <c r="X113" s="23"/>
      <c r="Y113" s="23"/>
      <c r="Z113" s="24"/>
    </row>
    <row r="114" ht="21.0" customHeight="1">
      <c r="A114" s="34" t="s">
        <v>124</v>
      </c>
      <c r="B114" s="36"/>
      <c r="C114" s="36"/>
      <c r="D114" s="36"/>
      <c r="E114" s="36"/>
      <c r="F114" s="37"/>
      <c r="G114" s="36"/>
      <c r="H114" s="36"/>
      <c r="I114" s="95"/>
      <c r="J114" s="23"/>
      <c r="K114" s="23"/>
      <c r="L114" s="23"/>
      <c r="M114" s="23"/>
      <c r="N114" s="23"/>
      <c r="O114" s="23"/>
      <c r="P114" s="23"/>
      <c r="Q114" s="23"/>
      <c r="R114" s="23"/>
      <c r="S114" s="23"/>
      <c r="T114" s="23"/>
      <c r="U114" s="23"/>
      <c r="V114" s="23"/>
      <c r="W114" s="23"/>
      <c r="X114" s="23"/>
      <c r="Y114" s="23"/>
      <c r="Z114" s="24"/>
    </row>
    <row r="115" ht="17.25" customHeight="1">
      <c r="A115" s="96" t="s">
        <v>93</v>
      </c>
      <c r="B115" s="97"/>
      <c r="C115" s="96" t="s">
        <v>94</v>
      </c>
      <c r="D115" s="98"/>
      <c r="E115" s="97"/>
      <c r="F115" s="99" t="s">
        <v>95</v>
      </c>
      <c r="G115" s="100" t="s">
        <v>96</v>
      </c>
      <c r="H115" s="101" t="s">
        <v>97</v>
      </c>
      <c r="I115" s="42" t="s">
        <v>69</v>
      </c>
      <c r="J115" s="23"/>
      <c r="K115" s="23"/>
      <c r="L115" s="23"/>
      <c r="M115" s="23"/>
      <c r="N115" s="23"/>
      <c r="O115" s="23"/>
      <c r="P115" s="23"/>
      <c r="Q115" s="23"/>
      <c r="R115" s="23"/>
      <c r="S115" s="23"/>
      <c r="T115" s="23"/>
      <c r="U115" s="23"/>
      <c r="V115" s="23"/>
      <c r="W115" s="23"/>
      <c r="X115" s="23"/>
      <c r="Y115" s="23"/>
      <c r="Z115" s="24"/>
    </row>
    <row r="116" ht="14.25" customHeight="1">
      <c r="A116" s="107"/>
      <c r="B116" s="31"/>
      <c r="C116" s="107"/>
      <c r="D116" s="30"/>
      <c r="E116" s="31"/>
      <c r="F116" s="108"/>
      <c r="G116" s="129"/>
      <c r="H116" s="105">
        <f t="shared" ref="H116:H119" si="36">SUM(F116*G116)</f>
        <v>0</v>
      </c>
      <c r="I116" s="106">
        <f t="shared" ref="I116:I119" si="37">SUM(H116/2)</f>
        <v>0</v>
      </c>
      <c r="J116" s="23"/>
      <c r="K116" s="23"/>
      <c r="L116" s="23"/>
      <c r="M116" s="23"/>
      <c r="N116" s="23"/>
      <c r="O116" s="23"/>
      <c r="P116" s="23"/>
      <c r="Q116" s="23"/>
      <c r="R116" s="23"/>
      <c r="S116" s="23"/>
      <c r="T116" s="23"/>
      <c r="U116" s="23"/>
      <c r="V116" s="23"/>
      <c r="W116" s="23"/>
      <c r="X116" s="23"/>
      <c r="Y116" s="23"/>
      <c r="Z116" s="24"/>
    </row>
    <row r="117" ht="14.25" customHeight="1">
      <c r="A117" s="107"/>
      <c r="B117" s="31"/>
      <c r="C117" s="107"/>
      <c r="D117" s="30"/>
      <c r="E117" s="31"/>
      <c r="F117" s="108"/>
      <c r="G117" s="129"/>
      <c r="H117" s="105">
        <f t="shared" si="36"/>
        <v>0</v>
      </c>
      <c r="I117" s="106">
        <f t="shared" si="37"/>
        <v>0</v>
      </c>
      <c r="J117" s="23"/>
      <c r="K117" s="23"/>
      <c r="L117" s="23"/>
      <c r="M117" s="23"/>
      <c r="N117" s="23"/>
      <c r="O117" s="23"/>
      <c r="P117" s="23"/>
      <c r="Q117" s="23"/>
      <c r="R117" s="23"/>
      <c r="S117" s="23"/>
      <c r="T117" s="23"/>
      <c r="U117" s="23"/>
      <c r="V117" s="23"/>
      <c r="W117" s="23"/>
      <c r="X117" s="23"/>
      <c r="Y117" s="23"/>
      <c r="Z117" s="24"/>
    </row>
    <row r="118" ht="14.25" customHeight="1">
      <c r="A118" s="107"/>
      <c r="B118" s="31"/>
      <c r="C118" s="107"/>
      <c r="D118" s="30"/>
      <c r="E118" s="31"/>
      <c r="F118" s="108"/>
      <c r="G118" s="129"/>
      <c r="H118" s="105">
        <f t="shared" si="36"/>
        <v>0</v>
      </c>
      <c r="I118" s="106">
        <f t="shared" si="37"/>
        <v>0</v>
      </c>
      <c r="J118" s="23"/>
      <c r="K118" s="23"/>
      <c r="L118" s="23"/>
      <c r="M118" s="23"/>
      <c r="N118" s="23"/>
      <c r="O118" s="23"/>
      <c r="P118" s="23"/>
      <c r="Q118" s="23"/>
      <c r="R118" s="23"/>
      <c r="S118" s="23"/>
      <c r="T118" s="23"/>
      <c r="U118" s="23"/>
      <c r="V118" s="23"/>
      <c r="W118" s="23"/>
      <c r="X118" s="23"/>
      <c r="Y118" s="23"/>
      <c r="Z118" s="24"/>
    </row>
    <row r="119" ht="13.5" customHeight="1">
      <c r="A119" s="107"/>
      <c r="B119" s="31"/>
      <c r="C119" s="107"/>
      <c r="D119" s="30"/>
      <c r="E119" s="31"/>
      <c r="F119" s="108"/>
      <c r="G119" s="129"/>
      <c r="H119" s="105">
        <f t="shared" si="36"/>
        <v>0</v>
      </c>
      <c r="I119" s="106">
        <f t="shared" si="37"/>
        <v>0</v>
      </c>
      <c r="J119" s="23"/>
      <c r="K119" s="23"/>
      <c r="L119" s="23"/>
      <c r="M119" s="23"/>
      <c r="N119" s="23"/>
      <c r="O119" s="23"/>
      <c r="P119" s="23"/>
      <c r="Q119" s="23"/>
      <c r="R119" s="23"/>
      <c r="S119" s="23"/>
      <c r="T119" s="23"/>
      <c r="U119" s="23"/>
      <c r="V119" s="23"/>
      <c r="W119" s="23"/>
      <c r="X119" s="23"/>
      <c r="Y119" s="23"/>
      <c r="Z119" s="24"/>
    </row>
    <row r="120" ht="20.25" customHeight="1">
      <c r="A120" s="23"/>
      <c r="B120" s="32"/>
      <c r="C120" s="23"/>
      <c r="D120" s="23"/>
      <c r="E120" s="23"/>
      <c r="F120" s="32"/>
      <c r="G120" s="23"/>
      <c r="H120" s="23"/>
      <c r="I120" s="61"/>
      <c r="J120" s="23"/>
      <c r="K120" s="23"/>
      <c r="L120" s="23"/>
      <c r="M120" s="23"/>
      <c r="N120" s="23"/>
      <c r="O120" s="23"/>
      <c r="P120" s="23"/>
      <c r="Q120" s="23"/>
      <c r="R120" s="23"/>
      <c r="S120" s="23"/>
      <c r="T120" s="23"/>
      <c r="U120" s="23"/>
      <c r="V120" s="23"/>
      <c r="W120" s="23"/>
      <c r="X120" s="23"/>
      <c r="Y120" s="23"/>
      <c r="Z120" s="24"/>
    </row>
    <row r="121" ht="15.75" customHeight="1">
      <c r="A121" s="54"/>
      <c r="B121" s="55"/>
      <c r="C121" s="56"/>
      <c r="D121" s="57" t="str">
        <f>"Total "&amp;A114</f>
        <v>Total Other</v>
      </c>
      <c r="E121" s="58"/>
      <c r="F121" s="58"/>
      <c r="G121" s="58"/>
      <c r="H121" s="113">
        <f>SUM(H116:H119)</f>
        <v>0</v>
      </c>
      <c r="I121" s="61"/>
      <c r="J121" s="23"/>
      <c r="K121" s="23"/>
      <c r="L121" s="23"/>
      <c r="M121" s="23"/>
      <c r="N121" s="23"/>
      <c r="O121" s="23"/>
      <c r="P121" s="23"/>
      <c r="Q121" s="23"/>
      <c r="R121" s="23"/>
      <c r="S121" s="23"/>
      <c r="T121" s="23"/>
      <c r="U121" s="23"/>
      <c r="V121" s="23"/>
      <c r="W121" s="23"/>
      <c r="X121" s="23"/>
      <c r="Y121" s="23"/>
      <c r="Z121" s="24"/>
    </row>
    <row r="122" ht="20.25" customHeight="1">
      <c r="A122" s="62"/>
      <c r="C122" s="63"/>
      <c r="D122" s="23"/>
      <c r="E122" s="23"/>
      <c r="F122" s="32"/>
      <c r="G122" s="23"/>
      <c r="H122" s="23"/>
      <c r="I122" s="61"/>
      <c r="J122" s="23"/>
      <c r="K122" s="23"/>
      <c r="L122" s="23"/>
      <c r="M122" s="23"/>
      <c r="N122" s="23"/>
      <c r="O122" s="23"/>
      <c r="P122" s="23"/>
      <c r="Q122" s="23"/>
      <c r="R122" s="23"/>
      <c r="S122" s="23"/>
      <c r="T122" s="23"/>
      <c r="U122" s="23"/>
      <c r="V122" s="23"/>
      <c r="W122" s="23"/>
      <c r="X122" s="23"/>
      <c r="Y122" s="23"/>
      <c r="Z122" s="24"/>
    </row>
    <row r="123" ht="20.25" customHeight="1">
      <c r="A123" s="90"/>
      <c r="B123" s="91"/>
      <c r="C123" s="92"/>
      <c r="D123" s="114" t="s">
        <v>125</v>
      </c>
      <c r="E123" s="115"/>
      <c r="F123" s="116"/>
      <c r="G123" s="115"/>
      <c r="H123" s="115"/>
      <c r="I123" s="94">
        <f>SUM(I116:I119)</f>
        <v>0</v>
      </c>
      <c r="J123" s="23"/>
      <c r="K123" s="23"/>
      <c r="L123" s="23"/>
      <c r="M123" s="23"/>
      <c r="N123" s="23"/>
      <c r="O123" s="23"/>
      <c r="P123" s="23"/>
      <c r="Q123" s="23"/>
      <c r="R123" s="23"/>
      <c r="S123" s="23"/>
      <c r="T123" s="23"/>
      <c r="U123" s="23"/>
      <c r="V123" s="23"/>
      <c r="W123" s="23"/>
      <c r="X123" s="23"/>
      <c r="Y123" s="23"/>
      <c r="Z123" s="24"/>
    </row>
    <row r="124" ht="21.0" customHeight="1">
      <c r="A124" s="34" t="s">
        <v>126</v>
      </c>
      <c r="B124" s="36"/>
      <c r="C124" s="36"/>
      <c r="D124" s="36"/>
      <c r="E124" s="36"/>
      <c r="F124" s="37"/>
      <c r="G124" s="36"/>
      <c r="H124" s="36"/>
      <c r="I124" s="95"/>
      <c r="J124" s="23"/>
      <c r="K124" s="23"/>
      <c r="L124" s="23"/>
      <c r="M124" s="23"/>
      <c r="N124" s="23"/>
      <c r="O124" s="23"/>
      <c r="P124" s="23"/>
      <c r="Q124" s="23"/>
      <c r="R124" s="23"/>
      <c r="S124" s="23"/>
      <c r="T124" s="23"/>
      <c r="U124" s="23"/>
      <c r="V124" s="23"/>
      <c r="W124" s="23"/>
      <c r="X124" s="23"/>
      <c r="Y124" s="23"/>
      <c r="Z124" s="24"/>
    </row>
    <row r="125" ht="16.5" customHeight="1">
      <c r="A125" s="99" t="s">
        <v>127</v>
      </c>
      <c r="B125" s="138" t="s">
        <v>128</v>
      </c>
      <c r="C125" s="98"/>
      <c r="D125" s="98"/>
      <c r="E125" s="97"/>
      <c r="F125" s="99" t="s">
        <v>95</v>
      </c>
      <c r="G125" s="100" t="s">
        <v>96</v>
      </c>
      <c r="H125" s="101" t="s">
        <v>97</v>
      </c>
      <c r="I125" s="42" t="s">
        <v>69</v>
      </c>
      <c r="J125" s="23"/>
      <c r="K125" s="23"/>
      <c r="L125" s="23"/>
      <c r="M125" s="23"/>
      <c r="N125" s="23"/>
      <c r="O125" s="23"/>
      <c r="P125" s="23"/>
      <c r="Q125" s="23"/>
      <c r="R125" s="23"/>
      <c r="S125" s="23"/>
      <c r="T125" s="23"/>
      <c r="U125" s="23"/>
      <c r="V125" s="23"/>
      <c r="W125" s="23"/>
      <c r="X125" s="23"/>
      <c r="Y125" s="23"/>
      <c r="Z125" s="24"/>
    </row>
    <row r="126" ht="14.25" customHeight="1">
      <c r="A126" s="44"/>
      <c r="B126" s="126"/>
      <c r="C126" s="30"/>
      <c r="D126" s="30"/>
      <c r="E126" s="31"/>
      <c r="F126" s="142"/>
      <c r="G126" s="129"/>
      <c r="H126" s="105">
        <f t="shared" ref="H126:H129" si="38">SUM(F126*G126)</f>
        <v>0</v>
      </c>
      <c r="I126" s="106">
        <f t="shared" ref="I126:I129" si="39">SUM(H126/2)</f>
        <v>0</v>
      </c>
      <c r="J126" s="23"/>
      <c r="K126" s="23"/>
      <c r="L126" s="23"/>
      <c r="M126" s="23"/>
      <c r="N126" s="23"/>
      <c r="O126" s="23"/>
      <c r="P126" s="23"/>
      <c r="Q126" s="23"/>
      <c r="R126" s="23"/>
      <c r="S126" s="23"/>
      <c r="T126" s="23"/>
      <c r="U126" s="23"/>
      <c r="V126" s="23"/>
      <c r="W126" s="23"/>
      <c r="X126" s="23"/>
      <c r="Y126" s="23"/>
      <c r="Z126" s="24"/>
    </row>
    <row r="127" ht="14.25" customHeight="1">
      <c r="A127" s="44"/>
      <c r="B127" s="126"/>
      <c r="C127" s="30"/>
      <c r="D127" s="30"/>
      <c r="E127" s="31"/>
      <c r="F127" s="142"/>
      <c r="G127" s="129"/>
      <c r="H127" s="105">
        <f t="shared" si="38"/>
        <v>0</v>
      </c>
      <c r="I127" s="106">
        <f t="shared" si="39"/>
        <v>0</v>
      </c>
      <c r="J127" s="23"/>
      <c r="K127" s="23"/>
      <c r="L127" s="23"/>
      <c r="M127" s="23"/>
      <c r="N127" s="23"/>
      <c r="O127" s="23"/>
      <c r="P127" s="23"/>
      <c r="Q127" s="23"/>
      <c r="R127" s="23"/>
      <c r="S127" s="23"/>
      <c r="T127" s="23"/>
      <c r="U127" s="23"/>
      <c r="V127" s="23"/>
      <c r="W127" s="23"/>
      <c r="X127" s="23"/>
      <c r="Y127" s="23"/>
      <c r="Z127" s="24"/>
    </row>
    <row r="128" ht="14.25" customHeight="1">
      <c r="A128" s="44"/>
      <c r="B128" s="126"/>
      <c r="C128" s="30"/>
      <c r="D128" s="30"/>
      <c r="E128" s="31"/>
      <c r="F128" s="142"/>
      <c r="G128" s="129"/>
      <c r="H128" s="105">
        <f t="shared" si="38"/>
        <v>0</v>
      </c>
      <c r="I128" s="106">
        <f t="shared" si="39"/>
        <v>0</v>
      </c>
      <c r="J128" s="23"/>
      <c r="K128" s="23"/>
      <c r="L128" s="23"/>
      <c r="M128" s="23"/>
      <c r="N128" s="23"/>
      <c r="O128" s="23"/>
      <c r="P128" s="23"/>
      <c r="Q128" s="23"/>
      <c r="R128" s="23"/>
      <c r="S128" s="23"/>
      <c r="T128" s="23"/>
      <c r="U128" s="23"/>
      <c r="V128" s="23"/>
      <c r="W128" s="23"/>
      <c r="X128" s="23"/>
      <c r="Y128" s="23"/>
      <c r="Z128" s="24"/>
    </row>
    <row r="129" ht="14.25" customHeight="1">
      <c r="A129" s="44"/>
      <c r="B129" s="126"/>
      <c r="C129" s="30"/>
      <c r="D129" s="30"/>
      <c r="E129" s="31"/>
      <c r="F129" s="142"/>
      <c r="G129" s="129"/>
      <c r="H129" s="105">
        <f t="shared" si="38"/>
        <v>0</v>
      </c>
      <c r="I129" s="106">
        <f t="shared" si="39"/>
        <v>0</v>
      </c>
      <c r="J129" s="23"/>
      <c r="K129" s="23"/>
      <c r="L129" s="23"/>
      <c r="M129" s="23"/>
      <c r="N129" s="23"/>
      <c r="O129" s="23"/>
      <c r="P129" s="23"/>
      <c r="Q129" s="23"/>
      <c r="R129" s="23"/>
      <c r="S129" s="23"/>
      <c r="T129" s="23"/>
      <c r="U129" s="23"/>
      <c r="V129" s="23"/>
      <c r="W129" s="23"/>
      <c r="X129" s="23"/>
      <c r="Y129" s="23"/>
      <c r="Z129" s="24"/>
    </row>
    <row r="130" ht="21.0" customHeight="1">
      <c r="A130" s="23"/>
      <c r="B130" s="32"/>
      <c r="C130" s="23"/>
      <c r="D130" s="23"/>
      <c r="E130" s="23"/>
      <c r="F130" s="32"/>
      <c r="G130" s="23"/>
      <c r="H130" s="23"/>
      <c r="I130" s="61"/>
      <c r="J130" s="23"/>
      <c r="K130" s="23"/>
      <c r="L130" s="23"/>
      <c r="M130" s="23"/>
      <c r="N130" s="23"/>
      <c r="O130" s="23"/>
      <c r="P130" s="23"/>
      <c r="Q130" s="23"/>
      <c r="R130" s="23"/>
      <c r="S130" s="23"/>
      <c r="T130" s="23"/>
      <c r="U130" s="23"/>
      <c r="V130" s="23"/>
      <c r="W130" s="23"/>
      <c r="X130" s="23"/>
      <c r="Y130" s="23"/>
      <c r="Z130" s="24"/>
    </row>
    <row r="131" ht="18.0" customHeight="1">
      <c r="A131" s="54"/>
      <c r="B131" s="55"/>
      <c r="C131" s="56"/>
      <c r="D131" s="57" t="str">
        <f>"Total "&amp;A124</f>
        <v>Total Employee Travel</v>
      </c>
      <c r="E131" s="58"/>
      <c r="F131" s="58"/>
      <c r="G131" s="58"/>
      <c r="H131" s="113">
        <f>SUM(H126:H129)</f>
        <v>0</v>
      </c>
      <c r="I131" s="61"/>
      <c r="J131" s="23"/>
      <c r="K131" s="23"/>
      <c r="L131" s="23"/>
      <c r="M131" s="23"/>
      <c r="N131" s="23"/>
      <c r="O131" s="23"/>
      <c r="P131" s="23"/>
      <c r="Q131" s="23"/>
      <c r="R131" s="23"/>
      <c r="S131" s="23"/>
      <c r="T131" s="23"/>
      <c r="U131" s="23"/>
      <c r="V131" s="23"/>
      <c r="W131" s="23"/>
      <c r="X131" s="23"/>
      <c r="Y131" s="23"/>
      <c r="Z131" s="24"/>
    </row>
    <row r="132" ht="18.0" customHeight="1">
      <c r="A132" s="62"/>
      <c r="C132" s="63"/>
      <c r="D132" s="23"/>
      <c r="E132" s="23"/>
      <c r="F132" s="32"/>
      <c r="G132" s="23"/>
      <c r="H132" s="143"/>
      <c r="I132" s="61"/>
      <c r="J132" s="23"/>
      <c r="K132" s="23"/>
      <c r="L132" s="23"/>
      <c r="M132" s="23"/>
      <c r="N132" s="23"/>
      <c r="O132" s="23"/>
      <c r="P132" s="23"/>
      <c r="Q132" s="23"/>
      <c r="R132" s="23"/>
      <c r="S132" s="23"/>
      <c r="T132" s="23"/>
      <c r="U132" s="23"/>
      <c r="V132" s="23"/>
      <c r="W132" s="23"/>
      <c r="X132" s="23"/>
      <c r="Y132" s="23"/>
      <c r="Z132" s="24"/>
    </row>
    <row r="133" ht="19.5" customHeight="1">
      <c r="A133" s="90"/>
      <c r="B133" s="91"/>
      <c r="C133" s="92"/>
      <c r="D133" s="114" t="s">
        <v>131</v>
      </c>
      <c r="E133" s="115"/>
      <c r="F133" s="116"/>
      <c r="G133" s="115"/>
      <c r="H133" s="144"/>
      <c r="I133" s="94">
        <f>SUM(I126:I129)</f>
        <v>0</v>
      </c>
      <c r="J133" s="23"/>
      <c r="K133" s="23"/>
      <c r="L133" s="23"/>
      <c r="M133" s="23"/>
      <c r="N133" s="23"/>
      <c r="O133" s="23"/>
      <c r="P133" s="23"/>
      <c r="Q133" s="23"/>
      <c r="R133" s="23"/>
      <c r="S133" s="23"/>
      <c r="T133" s="23"/>
      <c r="U133" s="23"/>
      <c r="V133" s="23"/>
      <c r="W133" s="23"/>
      <c r="X133" s="23"/>
      <c r="Y133" s="23"/>
      <c r="Z133" s="24"/>
    </row>
    <row r="134" ht="21.0" customHeight="1">
      <c r="A134" s="145" t="s">
        <v>132</v>
      </c>
      <c r="B134" s="146"/>
      <c r="C134" s="146"/>
      <c r="D134" s="146"/>
      <c r="E134" s="146"/>
      <c r="F134" s="146"/>
      <c r="G134" s="146"/>
      <c r="H134" s="146"/>
      <c r="I134" s="147"/>
      <c r="J134" s="23"/>
      <c r="K134" s="23"/>
      <c r="L134" s="23"/>
      <c r="M134" s="23"/>
      <c r="N134" s="23"/>
      <c r="O134" s="23"/>
      <c r="P134" s="23"/>
      <c r="Q134" s="23"/>
      <c r="R134" s="23"/>
      <c r="S134" s="23"/>
      <c r="T134" s="23"/>
      <c r="U134" s="23"/>
      <c r="V134" s="23"/>
      <c r="W134" s="23"/>
      <c r="X134" s="23"/>
      <c r="Y134" s="23"/>
      <c r="Z134" s="24"/>
    </row>
    <row r="135" ht="33.0" customHeight="1">
      <c r="A135" s="99" t="s">
        <v>133</v>
      </c>
      <c r="B135" s="96" t="s">
        <v>94</v>
      </c>
      <c r="C135" s="98"/>
      <c r="D135" s="97"/>
      <c r="E135" s="148" t="s">
        <v>134</v>
      </c>
      <c r="F135" s="99" t="s">
        <v>95</v>
      </c>
      <c r="G135" s="100" t="s">
        <v>96</v>
      </c>
      <c r="H135" s="101" t="s">
        <v>97</v>
      </c>
      <c r="I135" s="42" t="s">
        <v>69</v>
      </c>
      <c r="J135" s="23"/>
      <c r="K135" s="23"/>
      <c r="L135" s="23"/>
      <c r="M135" s="23"/>
      <c r="N135" s="23"/>
      <c r="O135" s="23"/>
      <c r="P135" s="23"/>
      <c r="Q135" s="23"/>
      <c r="R135" s="23"/>
      <c r="S135" s="23"/>
      <c r="T135" s="23"/>
      <c r="U135" s="23"/>
      <c r="V135" s="23"/>
      <c r="W135" s="23"/>
      <c r="X135" s="23"/>
      <c r="Y135" s="23"/>
      <c r="Z135" s="24"/>
    </row>
    <row r="136" ht="14.25" customHeight="1">
      <c r="A136" s="44"/>
      <c r="B136" s="126"/>
      <c r="C136" s="30"/>
      <c r="D136" s="31"/>
      <c r="E136" s="151"/>
      <c r="F136" s="142"/>
      <c r="G136" s="129"/>
      <c r="H136" s="105">
        <f t="shared" ref="H136:H140" si="40">SUM(F136*G136)</f>
        <v>0</v>
      </c>
      <c r="I136" s="106">
        <f t="shared" ref="I136:I140" si="41">SUM(H136/2)</f>
        <v>0</v>
      </c>
      <c r="J136" s="23"/>
      <c r="K136" s="23"/>
      <c r="L136" s="23"/>
      <c r="M136" s="23"/>
      <c r="N136" s="23"/>
      <c r="O136" s="23"/>
      <c r="P136" s="23"/>
      <c r="Q136" s="23"/>
      <c r="R136" s="23"/>
      <c r="S136" s="23"/>
      <c r="T136" s="23"/>
      <c r="U136" s="23"/>
      <c r="V136" s="23"/>
      <c r="W136" s="23"/>
      <c r="X136" s="23"/>
      <c r="Y136" s="23"/>
      <c r="Z136" s="24"/>
    </row>
    <row r="137" ht="14.25" customHeight="1">
      <c r="A137" s="44"/>
      <c r="B137" s="126"/>
      <c r="C137" s="30"/>
      <c r="D137" s="31"/>
      <c r="E137" s="151"/>
      <c r="F137" s="142"/>
      <c r="G137" s="129"/>
      <c r="H137" s="105">
        <f t="shared" si="40"/>
        <v>0</v>
      </c>
      <c r="I137" s="106">
        <f t="shared" si="41"/>
        <v>0</v>
      </c>
      <c r="J137" s="23"/>
      <c r="K137" s="23"/>
      <c r="L137" s="23"/>
      <c r="M137" s="23"/>
      <c r="N137" s="23"/>
      <c r="O137" s="23"/>
      <c r="P137" s="23"/>
      <c r="Q137" s="23"/>
      <c r="R137" s="23"/>
      <c r="S137" s="23"/>
      <c r="T137" s="23"/>
      <c r="U137" s="23"/>
      <c r="V137" s="23"/>
      <c r="W137" s="23"/>
      <c r="X137" s="23"/>
      <c r="Y137" s="23"/>
      <c r="Z137" s="24"/>
    </row>
    <row r="138" ht="14.25" customHeight="1">
      <c r="A138" s="44"/>
      <c r="B138" s="126"/>
      <c r="C138" s="30"/>
      <c r="D138" s="31"/>
      <c r="E138" s="151"/>
      <c r="F138" s="142"/>
      <c r="G138" s="129"/>
      <c r="H138" s="105">
        <f t="shared" si="40"/>
        <v>0</v>
      </c>
      <c r="I138" s="106">
        <f t="shared" si="41"/>
        <v>0</v>
      </c>
      <c r="J138" s="23"/>
      <c r="K138" s="23"/>
      <c r="L138" s="23"/>
      <c r="M138" s="23"/>
      <c r="N138" s="23"/>
      <c r="O138" s="23"/>
      <c r="P138" s="23"/>
      <c r="Q138" s="23"/>
      <c r="R138" s="23"/>
      <c r="S138" s="23"/>
      <c r="T138" s="23"/>
      <c r="U138" s="23"/>
      <c r="V138" s="23"/>
      <c r="W138" s="23"/>
      <c r="X138" s="23"/>
      <c r="Y138" s="23"/>
      <c r="Z138" s="24"/>
    </row>
    <row r="139" ht="14.25" customHeight="1">
      <c r="A139" s="44"/>
      <c r="B139" s="126"/>
      <c r="C139" s="30"/>
      <c r="D139" s="31"/>
      <c r="E139" s="151"/>
      <c r="F139" s="142"/>
      <c r="G139" s="129"/>
      <c r="H139" s="105">
        <f t="shared" si="40"/>
        <v>0</v>
      </c>
      <c r="I139" s="106">
        <f t="shared" si="41"/>
        <v>0</v>
      </c>
      <c r="J139" s="23"/>
      <c r="K139" s="23"/>
      <c r="L139" s="23"/>
      <c r="M139" s="23"/>
      <c r="N139" s="23"/>
      <c r="O139" s="23"/>
      <c r="P139" s="23"/>
      <c r="Q139" s="23"/>
      <c r="R139" s="23"/>
      <c r="S139" s="23"/>
      <c r="T139" s="23"/>
      <c r="U139" s="23"/>
      <c r="V139" s="23"/>
      <c r="W139" s="23"/>
      <c r="X139" s="23"/>
      <c r="Y139" s="23"/>
      <c r="Z139" s="24"/>
    </row>
    <row r="140" ht="17.25" customHeight="1">
      <c r="A140" s="44"/>
      <c r="B140" s="126"/>
      <c r="C140" s="30"/>
      <c r="D140" s="31"/>
      <c r="E140" s="151"/>
      <c r="F140" s="142"/>
      <c r="G140" s="129"/>
      <c r="H140" s="105">
        <f t="shared" si="40"/>
        <v>0</v>
      </c>
      <c r="I140" s="106">
        <f t="shared" si="41"/>
        <v>0</v>
      </c>
      <c r="J140" s="23"/>
      <c r="K140" s="23"/>
      <c r="L140" s="23"/>
      <c r="M140" s="23"/>
      <c r="N140" s="23"/>
      <c r="O140" s="23"/>
      <c r="P140" s="23"/>
      <c r="Q140" s="23"/>
      <c r="R140" s="23"/>
      <c r="S140" s="23"/>
      <c r="T140" s="23"/>
      <c r="U140" s="23"/>
      <c r="V140" s="23"/>
      <c r="W140" s="23"/>
      <c r="X140" s="23"/>
      <c r="Y140" s="23"/>
      <c r="Z140" s="24"/>
    </row>
    <row r="141" ht="21.0" customHeight="1">
      <c r="A141" s="24"/>
      <c r="B141" s="24"/>
      <c r="C141" s="152"/>
      <c r="D141" s="24"/>
      <c r="E141" s="24"/>
      <c r="F141" s="24"/>
      <c r="G141" s="24"/>
      <c r="H141" s="24"/>
      <c r="I141" s="188"/>
      <c r="J141" s="23"/>
      <c r="K141" s="23"/>
      <c r="L141" s="23"/>
      <c r="M141" s="23"/>
      <c r="N141" s="23"/>
      <c r="O141" s="23"/>
      <c r="P141" s="23"/>
      <c r="Q141" s="23"/>
      <c r="R141" s="23"/>
      <c r="S141" s="23"/>
      <c r="T141" s="23"/>
      <c r="U141" s="23"/>
      <c r="V141" s="23"/>
      <c r="W141" s="23"/>
      <c r="X141" s="23"/>
      <c r="Y141" s="23"/>
      <c r="Z141" s="24"/>
    </row>
    <row r="142" ht="18.75" customHeight="1">
      <c r="A142" s="155"/>
      <c r="B142" s="55"/>
      <c r="C142" s="56"/>
      <c r="D142" s="57" t="str">
        <f>"Total "&amp;A134</f>
        <v>Total Contractual Services</v>
      </c>
      <c r="E142" s="156"/>
      <c r="F142" s="156"/>
      <c r="G142" s="156"/>
      <c r="H142" s="157">
        <f>SUM(H136:H140)</f>
        <v>0</v>
      </c>
      <c r="I142" s="188"/>
      <c r="J142" s="23"/>
      <c r="K142" s="23"/>
      <c r="L142" s="23"/>
      <c r="M142" s="23"/>
      <c r="N142" s="23"/>
      <c r="O142" s="23"/>
      <c r="P142" s="23"/>
      <c r="Q142" s="23"/>
      <c r="R142" s="23"/>
      <c r="S142" s="23"/>
      <c r="T142" s="23"/>
      <c r="U142" s="23"/>
      <c r="V142" s="23"/>
      <c r="W142" s="23"/>
      <c r="X142" s="23"/>
      <c r="Y142" s="23"/>
      <c r="Z142" s="24"/>
    </row>
    <row r="143" ht="21.0" customHeight="1">
      <c r="A143" s="62"/>
      <c r="C143" s="63"/>
      <c r="D143" s="23"/>
      <c r="E143" s="23"/>
      <c r="F143" s="23"/>
      <c r="G143" s="23"/>
      <c r="H143" s="23"/>
      <c r="I143" s="61"/>
      <c r="J143" s="23"/>
      <c r="K143" s="23"/>
      <c r="L143" s="23"/>
      <c r="M143" s="23"/>
      <c r="N143" s="23"/>
      <c r="O143" s="23"/>
      <c r="P143" s="23"/>
      <c r="Q143" s="23"/>
      <c r="R143" s="23"/>
      <c r="S143" s="23"/>
      <c r="T143" s="23"/>
      <c r="U143" s="23"/>
      <c r="V143" s="23"/>
      <c r="W143" s="23"/>
      <c r="X143" s="23"/>
      <c r="Y143" s="23"/>
      <c r="Z143" s="24"/>
    </row>
    <row r="144" ht="20.25" customHeight="1">
      <c r="A144" s="90"/>
      <c r="B144" s="91"/>
      <c r="C144" s="92"/>
      <c r="D144" s="114" t="s">
        <v>144</v>
      </c>
      <c r="E144" s="115"/>
      <c r="F144" s="115"/>
      <c r="G144" s="115"/>
      <c r="H144" s="115"/>
      <c r="I144" s="94">
        <f>SUM(I136:I140)</f>
        <v>0</v>
      </c>
      <c r="J144" s="23"/>
      <c r="K144" s="23"/>
      <c r="L144" s="23"/>
      <c r="M144" s="23"/>
      <c r="N144" s="23"/>
      <c r="O144" s="23"/>
      <c r="P144" s="23"/>
      <c r="Q144" s="23"/>
      <c r="R144" s="23"/>
      <c r="S144" s="23"/>
      <c r="T144" s="23"/>
      <c r="U144" s="23"/>
      <c r="V144" s="23"/>
      <c r="W144" s="23"/>
      <c r="X144" s="23"/>
      <c r="Y144" s="23"/>
      <c r="Z144" s="24"/>
    </row>
    <row r="145" ht="21.0" customHeight="1">
      <c r="A145" s="34" t="s">
        <v>145</v>
      </c>
      <c r="B145" s="36"/>
      <c r="C145" s="36"/>
      <c r="D145" s="36"/>
      <c r="E145" s="36"/>
      <c r="F145" s="37"/>
      <c r="G145" s="36"/>
      <c r="H145" s="36"/>
      <c r="I145" s="95"/>
      <c r="J145" s="23"/>
      <c r="K145" s="23"/>
      <c r="L145" s="23"/>
      <c r="M145" s="23"/>
      <c r="N145" s="23"/>
      <c r="O145" s="23"/>
      <c r="P145" s="23"/>
      <c r="Q145" s="23"/>
      <c r="R145" s="23"/>
      <c r="S145" s="23"/>
      <c r="T145" s="23"/>
      <c r="U145" s="23"/>
      <c r="V145" s="23"/>
      <c r="W145" s="23"/>
      <c r="X145" s="23"/>
      <c r="Y145" s="23"/>
      <c r="Z145" s="24"/>
    </row>
    <row r="146" ht="36.0" customHeight="1">
      <c r="A146" s="158"/>
      <c r="B146" s="55"/>
      <c r="C146" s="159"/>
      <c r="D146" s="160" t="s">
        <v>146</v>
      </c>
      <c r="E146" s="77"/>
      <c r="F146" s="41"/>
      <c r="G146" s="99" t="s">
        <v>147</v>
      </c>
      <c r="H146" s="101" t="s">
        <v>97</v>
      </c>
      <c r="I146" s="42" t="s">
        <v>69</v>
      </c>
      <c r="J146" s="23"/>
      <c r="K146" s="23"/>
      <c r="L146" s="23"/>
      <c r="M146" s="23"/>
      <c r="N146" s="23"/>
      <c r="O146" s="23"/>
      <c r="P146" s="23"/>
      <c r="Q146" s="23"/>
      <c r="R146" s="23"/>
      <c r="S146" s="23"/>
      <c r="T146" s="23"/>
      <c r="U146" s="23"/>
      <c r="V146" s="23"/>
      <c r="W146" s="23"/>
      <c r="X146" s="23"/>
      <c r="Y146" s="23"/>
      <c r="Z146" s="24"/>
    </row>
    <row r="147" ht="17.25" customHeight="1">
      <c r="A147" s="161"/>
      <c r="B147" s="28"/>
      <c r="C147" s="162"/>
      <c r="D147" s="163">
        <f>SUM(G31+H57+H68+H79+H90+H101+H111+H121+H142)</f>
        <v>0</v>
      </c>
      <c r="E147" s="30"/>
      <c r="F147" s="31"/>
      <c r="G147" s="109">
        <v>0.1</v>
      </c>
      <c r="H147" s="105">
        <f>SUM(D147*G147)</f>
        <v>0</v>
      </c>
      <c r="I147" s="164">
        <f>SUM(H147/2)</f>
        <v>0</v>
      </c>
      <c r="J147" s="23"/>
      <c r="K147" s="23"/>
      <c r="L147" s="23"/>
      <c r="M147" s="23"/>
      <c r="N147" s="23"/>
      <c r="O147" s="23"/>
      <c r="P147" s="23"/>
      <c r="Q147" s="23"/>
      <c r="R147" s="23"/>
      <c r="S147" s="23"/>
      <c r="T147" s="23"/>
      <c r="U147" s="23"/>
      <c r="V147" s="23"/>
      <c r="W147" s="23"/>
      <c r="X147" s="23"/>
      <c r="Y147" s="23"/>
      <c r="Z147" s="24"/>
    </row>
    <row r="148" ht="18.75" customHeight="1">
      <c r="A148" s="23"/>
      <c r="B148" s="32"/>
      <c r="C148" s="23"/>
      <c r="D148" s="23"/>
      <c r="E148" s="23"/>
      <c r="F148" s="32"/>
      <c r="G148" s="23"/>
      <c r="H148" s="23"/>
      <c r="I148" s="61"/>
      <c r="J148" s="23"/>
      <c r="K148" s="23"/>
      <c r="L148" s="23"/>
      <c r="M148" s="23"/>
      <c r="N148" s="23"/>
      <c r="O148" s="23"/>
      <c r="P148" s="23"/>
      <c r="Q148" s="23"/>
      <c r="R148" s="23"/>
      <c r="S148" s="23"/>
      <c r="T148" s="23"/>
      <c r="U148" s="23"/>
      <c r="V148" s="23"/>
      <c r="W148" s="23"/>
      <c r="X148" s="23"/>
      <c r="Y148" s="23"/>
      <c r="Z148" s="24"/>
    </row>
    <row r="149" ht="18.0" customHeight="1">
      <c r="A149" s="54"/>
      <c r="B149" s="55"/>
      <c r="C149" s="56"/>
      <c r="D149" s="57" t="str">
        <f>"Total "&amp;A145</f>
        <v>Total Indirect Cost (employee travel not included)</v>
      </c>
      <c r="E149" s="58"/>
      <c r="F149" s="58"/>
      <c r="G149" s="58"/>
      <c r="H149" s="165">
        <f>SUM(H147)</f>
        <v>0</v>
      </c>
      <c r="I149" s="61"/>
      <c r="J149" s="23"/>
      <c r="K149" s="23"/>
      <c r="L149" s="23"/>
      <c r="M149" s="23"/>
      <c r="N149" s="23"/>
      <c r="O149" s="23"/>
      <c r="P149" s="23"/>
      <c r="Q149" s="23"/>
      <c r="R149" s="23"/>
      <c r="S149" s="23"/>
      <c r="T149" s="23"/>
      <c r="U149" s="23"/>
      <c r="V149" s="23"/>
      <c r="W149" s="23"/>
      <c r="X149" s="23"/>
      <c r="Y149" s="23"/>
      <c r="Z149" s="24"/>
    </row>
    <row r="150" ht="15.75" customHeight="1">
      <c r="A150" s="62"/>
      <c r="C150" s="63"/>
      <c r="D150" s="23"/>
      <c r="E150" s="23"/>
      <c r="F150" s="23"/>
      <c r="G150" s="23"/>
      <c r="H150" s="23"/>
      <c r="I150" s="61"/>
      <c r="J150" s="23"/>
      <c r="K150" s="23"/>
      <c r="L150" s="23"/>
      <c r="M150" s="23"/>
      <c r="N150" s="23"/>
      <c r="O150" s="23"/>
      <c r="P150" s="23"/>
      <c r="Q150" s="23"/>
      <c r="R150" s="23"/>
      <c r="S150" s="23"/>
      <c r="T150" s="23"/>
      <c r="U150" s="23"/>
      <c r="V150" s="23"/>
      <c r="W150" s="23"/>
      <c r="X150" s="23"/>
      <c r="Y150" s="23"/>
      <c r="Z150" s="24"/>
    </row>
    <row r="151" ht="21.75" customHeight="1">
      <c r="A151" s="90"/>
      <c r="B151" s="91"/>
      <c r="C151" s="92"/>
      <c r="D151" s="114" t="s">
        <v>148</v>
      </c>
      <c r="E151" s="115"/>
      <c r="F151" s="115"/>
      <c r="G151" s="115"/>
      <c r="H151" s="115"/>
      <c r="I151" s="166">
        <f>I147</f>
        <v>0</v>
      </c>
      <c r="J151" s="23"/>
      <c r="K151" s="23"/>
      <c r="L151" s="23"/>
      <c r="M151" s="23"/>
      <c r="N151" s="23"/>
      <c r="O151" s="23"/>
      <c r="P151" s="23"/>
      <c r="Q151" s="23"/>
      <c r="R151" s="23"/>
      <c r="S151" s="23"/>
      <c r="T151" s="23"/>
      <c r="U151" s="23"/>
      <c r="V151" s="23"/>
      <c r="W151" s="23"/>
      <c r="X151" s="23"/>
      <c r="Y151" s="23"/>
      <c r="Z151" s="24"/>
    </row>
    <row r="152" ht="21.0" customHeight="1">
      <c r="A152" s="23"/>
      <c r="B152" s="32"/>
      <c r="C152" s="23"/>
      <c r="D152" s="23"/>
      <c r="E152" s="23"/>
      <c r="F152" s="23"/>
      <c r="G152" s="23"/>
      <c r="H152" s="23"/>
      <c r="I152" s="61"/>
      <c r="J152" s="167"/>
      <c r="K152" s="167"/>
      <c r="L152" s="167"/>
      <c r="M152" s="167"/>
      <c r="N152" s="167"/>
      <c r="O152" s="167"/>
      <c r="P152" s="167"/>
      <c r="Q152" s="167"/>
      <c r="R152" s="167"/>
      <c r="S152" s="167"/>
      <c r="T152" s="167"/>
      <c r="U152" s="167"/>
      <c r="V152" s="167"/>
      <c r="W152" s="167"/>
      <c r="X152" s="167"/>
      <c r="Y152" s="167"/>
      <c r="Z152" s="24"/>
    </row>
    <row r="153" ht="24.0" customHeight="1">
      <c r="A153" s="168"/>
      <c r="B153" s="169"/>
      <c r="C153" s="168"/>
      <c r="D153" s="170" t="s">
        <v>149</v>
      </c>
      <c r="E153" s="169"/>
      <c r="F153" s="169"/>
      <c r="G153" s="169"/>
      <c r="H153" s="171">
        <f>SUM(G31+H57+H68+H79+H90+H101+H111+H121+H131+H142+H149)</f>
        <v>0</v>
      </c>
      <c r="I153" s="172"/>
      <c r="J153" s="23"/>
      <c r="K153" s="23"/>
      <c r="L153" s="23"/>
      <c r="M153" s="23"/>
      <c r="N153" s="23"/>
      <c r="O153" s="23"/>
      <c r="P153" s="23"/>
      <c r="Q153" s="23"/>
      <c r="R153" s="23"/>
      <c r="S153" s="23"/>
      <c r="T153" s="23"/>
      <c r="U153" s="23"/>
      <c r="V153" s="23"/>
      <c r="W153" s="23"/>
      <c r="X153" s="23"/>
      <c r="Y153" s="23"/>
      <c r="Z153" s="24"/>
    </row>
    <row r="154" ht="24.0" customHeight="1">
      <c r="A154" s="173"/>
      <c r="B154" s="174"/>
      <c r="C154" s="173"/>
      <c r="D154" s="175" t="s">
        <v>150</v>
      </c>
      <c r="E154" s="176"/>
      <c r="F154" s="176"/>
      <c r="G154" s="176"/>
      <c r="H154" s="177"/>
      <c r="I154" s="178">
        <f>SUM(H153/2)</f>
        <v>0</v>
      </c>
      <c r="J154" s="23"/>
      <c r="K154" s="23"/>
      <c r="L154" s="23"/>
      <c r="M154" s="23"/>
      <c r="N154" s="23"/>
      <c r="O154" s="23"/>
      <c r="P154" s="23"/>
      <c r="Q154" s="23"/>
      <c r="R154" s="23"/>
      <c r="S154" s="23"/>
      <c r="T154" s="23"/>
      <c r="U154" s="23"/>
      <c r="V154" s="23"/>
      <c r="W154" s="23"/>
      <c r="X154" s="23"/>
      <c r="Y154" s="23"/>
      <c r="Z154" s="24"/>
    </row>
    <row r="155" ht="14.25" customHeight="1">
      <c r="A155" s="23"/>
      <c r="B155" s="32"/>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4"/>
    </row>
    <row r="156" ht="14.25" customHeight="1">
      <c r="A156" s="179"/>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21.0" customHeight="1">
      <c r="A157" s="29" t="s">
        <v>151</v>
      </c>
      <c r="B157" s="30"/>
      <c r="C157" s="30"/>
      <c r="D157" s="30"/>
      <c r="E157" s="30"/>
      <c r="F157" s="30"/>
      <c r="G157" s="30"/>
      <c r="H157" s="30"/>
      <c r="I157" s="31"/>
      <c r="J157" s="23"/>
      <c r="K157" s="23"/>
      <c r="L157" s="23"/>
      <c r="M157" s="23"/>
      <c r="N157" s="23"/>
      <c r="O157" s="23"/>
      <c r="P157" s="23"/>
      <c r="Q157" s="23"/>
      <c r="R157" s="23"/>
      <c r="S157" s="23"/>
      <c r="T157" s="23"/>
      <c r="U157" s="23"/>
      <c r="V157" s="23"/>
      <c r="W157" s="23"/>
      <c r="X157" s="23"/>
      <c r="Y157" s="23"/>
      <c r="Z157" s="24"/>
    </row>
    <row r="158" ht="14.25" customHeight="1">
      <c r="A158" s="23"/>
      <c r="B158" s="32"/>
      <c r="C158" s="23"/>
      <c r="D158" s="23"/>
      <c r="E158" s="23"/>
      <c r="F158" s="180"/>
      <c r="G158" s="181"/>
      <c r="J158" s="24"/>
      <c r="K158" s="24"/>
      <c r="L158" s="24"/>
      <c r="M158" s="24"/>
      <c r="N158" s="24"/>
      <c r="O158" s="24"/>
      <c r="P158" s="24"/>
      <c r="Q158" s="24"/>
      <c r="R158" s="24"/>
      <c r="S158" s="24"/>
      <c r="T158" s="24"/>
      <c r="U158" s="24"/>
      <c r="V158" s="24"/>
      <c r="W158" s="24"/>
      <c r="X158" s="24"/>
      <c r="Y158" s="24"/>
      <c r="Z158" s="24"/>
    </row>
    <row r="159" ht="21.0" customHeight="1">
      <c r="A159" s="34" t="s">
        <v>152</v>
      </c>
      <c r="B159" s="37"/>
      <c r="C159" s="36"/>
      <c r="D159" s="36"/>
      <c r="E159" s="36"/>
      <c r="F159" s="182"/>
      <c r="G159" s="183"/>
      <c r="H159" s="36"/>
      <c r="I159" s="38"/>
      <c r="J159" s="23"/>
      <c r="K159" s="23"/>
      <c r="L159" s="23"/>
      <c r="M159" s="23"/>
      <c r="N159" s="23"/>
      <c r="O159" s="23"/>
      <c r="P159" s="23"/>
      <c r="Q159" s="23"/>
      <c r="R159" s="23"/>
      <c r="S159" s="23"/>
      <c r="T159" s="23"/>
      <c r="U159" s="23"/>
      <c r="V159" s="23"/>
      <c r="W159" s="23"/>
      <c r="X159" s="23"/>
      <c r="Y159" s="23"/>
      <c r="Z159" s="24"/>
    </row>
    <row r="160" ht="36.0" customHeight="1">
      <c r="A160" s="99" t="s">
        <v>93</v>
      </c>
      <c r="B160" s="184" t="s">
        <v>153</v>
      </c>
      <c r="C160" s="185" t="s">
        <v>94</v>
      </c>
      <c r="D160" s="97"/>
      <c r="E160" s="148" t="s">
        <v>134</v>
      </c>
      <c r="F160" s="99" t="s">
        <v>95</v>
      </c>
      <c r="G160" s="100" t="s">
        <v>96</v>
      </c>
      <c r="H160" s="101" t="s">
        <v>97</v>
      </c>
      <c r="I160" s="42" t="s">
        <v>69</v>
      </c>
      <c r="J160" s="23"/>
      <c r="K160" s="23"/>
      <c r="L160" s="23"/>
      <c r="M160" s="23"/>
      <c r="N160" s="23"/>
      <c r="O160" s="23"/>
      <c r="P160" s="23"/>
      <c r="Q160" s="23"/>
      <c r="R160" s="23"/>
      <c r="S160" s="23"/>
      <c r="T160" s="23"/>
      <c r="U160" s="23"/>
      <c r="V160" s="23"/>
      <c r="W160" s="23"/>
      <c r="X160" s="23"/>
      <c r="Y160" s="23"/>
      <c r="Z160" s="24"/>
    </row>
    <row r="161" ht="14.25" customHeight="1">
      <c r="A161" s="44"/>
      <c r="B161" s="44"/>
      <c r="C161" s="126"/>
      <c r="D161" s="31"/>
      <c r="E161" s="151"/>
      <c r="F161" s="142"/>
      <c r="G161" s="129"/>
      <c r="H161" s="105">
        <f t="shared" ref="H161:H165" si="42">SUM(F161*G161)</f>
        <v>0</v>
      </c>
      <c r="I161" s="106">
        <f t="shared" ref="I161:I165" si="43">SUM(H161/2)</f>
        <v>0</v>
      </c>
      <c r="J161" s="23"/>
      <c r="K161" s="23"/>
      <c r="L161" s="23"/>
      <c r="M161" s="23"/>
      <c r="N161" s="23"/>
      <c r="O161" s="23"/>
      <c r="P161" s="23"/>
      <c r="Q161" s="23"/>
      <c r="R161" s="23"/>
      <c r="S161" s="23"/>
      <c r="T161" s="23"/>
      <c r="U161" s="23"/>
      <c r="V161" s="23"/>
      <c r="W161" s="23"/>
      <c r="X161" s="23"/>
      <c r="Y161" s="23"/>
      <c r="Z161" s="24"/>
    </row>
    <row r="162" ht="14.25" customHeight="1">
      <c r="A162" s="44"/>
      <c r="B162" s="44"/>
      <c r="C162" s="186"/>
      <c r="D162" s="31"/>
      <c r="E162" s="151"/>
      <c r="F162" s="142"/>
      <c r="G162" s="129"/>
      <c r="H162" s="105">
        <f t="shared" si="42"/>
        <v>0</v>
      </c>
      <c r="I162" s="106">
        <f t="shared" si="43"/>
        <v>0</v>
      </c>
      <c r="J162" s="23"/>
      <c r="K162" s="23"/>
      <c r="L162" s="23"/>
      <c r="M162" s="23"/>
      <c r="N162" s="23"/>
      <c r="O162" s="23"/>
      <c r="P162" s="23"/>
      <c r="Q162" s="23"/>
      <c r="R162" s="23"/>
      <c r="S162" s="23"/>
      <c r="T162" s="23"/>
      <c r="U162" s="23"/>
      <c r="V162" s="23"/>
      <c r="W162" s="23"/>
      <c r="X162" s="23"/>
      <c r="Y162" s="23"/>
      <c r="Z162" s="24"/>
    </row>
    <row r="163" ht="14.25" customHeight="1">
      <c r="A163" s="44"/>
      <c r="B163" s="44"/>
      <c r="C163" s="186"/>
      <c r="D163" s="31"/>
      <c r="E163" s="151"/>
      <c r="F163" s="142"/>
      <c r="G163" s="129"/>
      <c r="H163" s="105">
        <f t="shared" si="42"/>
        <v>0</v>
      </c>
      <c r="I163" s="106">
        <f t="shared" si="43"/>
        <v>0</v>
      </c>
      <c r="J163" s="23"/>
      <c r="K163" s="23"/>
      <c r="L163" s="23"/>
      <c r="M163" s="23"/>
      <c r="N163" s="23"/>
      <c r="O163" s="23"/>
      <c r="P163" s="23"/>
      <c r="Q163" s="23"/>
      <c r="R163" s="23"/>
      <c r="S163" s="23"/>
      <c r="T163" s="23"/>
      <c r="U163" s="23"/>
      <c r="V163" s="23"/>
      <c r="W163" s="23"/>
      <c r="X163" s="23"/>
      <c r="Y163" s="23"/>
      <c r="Z163" s="24"/>
    </row>
    <row r="164" ht="14.25" customHeight="1">
      <c r="A164" s="44"/>
      <c r="B164" s="44"/>
      <c r="C164" s="186"/>
      <c r="D164" s="31"/>
      <c r="E164" s="151"/>
      <c r="F164" s="142"/>
      <c r="G164" s="129"/>
      <c r="H164" s="105">
        <f t="shared" si="42"/>
        <v>0</v>
      </c>
      <c r="I164" s="106">
        <f t="shared" si="43"/>
        <v>0</v>
      </c>
      <c r="J164" s="23"/>
      <c r="K164" s="23"/>
      <c r="L164" s="23"/>
      <c r="M164" s="23"/>
      <c r="N164" s="23"/>
      <c r="O164" s="23"/>
      <c r="P164" s="23"/>
      <c r="Q164" s="23"/>
      <c r="R164" s="23"/>
      <c r="S164" s="23"/>
      <c r="T164" s="23"/>
      <c r="U164" s="23"/>
      <c r="V164" s="23"/>
      <c r="W164" s="23"/>
      <c r="X164" s="23"/>
      <c r="Y164" s="23"/>
      <c r="Z164" s="24"/>
    </row>
    <row r="165" ht="14.25" customHeight="1">
      <c r="A165" s="44"/>
      <c r="B165" s="44"/>
      <c r="C165" s="186"/>
      <c r="D165" s="31"/>
      <c r="E165" s="151"/>
      <c r="F165" s="142"/>
      <c r="G165" s="129"/>
      <c r="H165" s="105">
        <f t="shared" si="42"/>
        <v>0</v>
      </c>
      <c r="I165" s="106">
        <f t="shared" si="43"/>
        <v>0</v>
      </c>
      <c r="J165" s="23"/>
      <c r="K165" s="23"/>
      <c r="L165" s="23"/>
      <c r="M165" s="23"/>
      <c r="N165" s="23"/>
      <c r="O165" s="23"/>
      <c r="P165" s="23"/>
      <c r="Q165" s="23"/>
      <c r="R165" s="23"/>
      <c r="S165" s="23"/>
      <c r="T165" s="23"/>
      <c r="U165" s="23"/>
      <c r="V165" s="23"/>
      <c r="W165" s="23"/>
      <c r="X165" s="23"/>
      <c r="Y165" s="23"/>
      <c r="Z165" s="24"/>
    </row>
    <row r="166" ht="21.0" customHeight="1">
      <c r="A166" s="24"/>
      <c r="B166" s="24"/>
      <c r="C166" s="152"/>
      <c r="D166" s="187"/>
      <c r="E166" s="24"/>
      <c r="F166" s="24"/>
      <c r="G166" s="24"/>
      <c r="H166" s="24"/>
      <c r="I166" s="188"/>
      <c r="J166" s="23"/>
      <c r="K166" s="23"/>
      <c r="L166" s="23"/>
      <c r="M166" s="23"/>
      <c r="N166" s="23"/>
      <c r="O166" s="23"/>
      <c r="P166" s="23"/>
      <c r="Q166" s="23"/>
      <c r="R166" s="23"/>
      <c r="S166" s="23"/>
      <c r="T166" s="23"/>
      <c r="U166" s="23"/>
      <c r="V166" s="23"/>
      <c r="W166" s="23"/>
      <c r="X166" s="23"/>
      <c r="Y166" s="23"/>
      <c r="Z166" s="24"/>
    </row>
    <row r="167" ht="20.25" customHeight="1">
      <c r="A167" s="155"/>
      <c r="B167" s="55"/>
      <c r="C167" s="56"/>
      <c r="D167" s="57" t="str">
        <f>"Total "&amp;A159</f>
        <v>Total Education &amp; Supplies</v>
      </c>
      <c r="E167" s="156"/>
      <c r="F167" s="156"/>
      <c r="G167" s="156"/>
      <c r="H167" s="157">
        <f>SUM(H161:H165)</f>
        <v>0</v>
      </c>
      <c r="I167" s="188"/>
      <c r="J167" s="23"/>
      <c r="K167" s="23"/>
      <c r="L167" s="23"/>
      <c r="M167" s="23"/>
      <c r="N167" s="23"/>
      <c r="O167" s="23"/>
      <c r="P167" s="23"/>
      <c r="Q167" s="23"/>
      <c r="R167" s="23"/>
      <c r="S167" s="23"/>
      <c r="T167" s="23"/>
      <c r="U167" s="23"/>
      <c r="V167" s="23"/>
      <c r="W167" s="23"/>
      <c r="X167" s="23"/>
      <c r="Y167" s="23"/>
      <c r="Z167" s="24"/>
    </row>
    <row r="168" ht="21.0" customHeight="1">
      <c r="A168" s="62"/>
      <c r="C168" s="63"/>
      <c r="D168" s="23"/>
      <c r="E168" s="23"/>
      <c r="F168" s="23"/>
      <c r="G168" s="23"/>
      <c r="H168" s="23"/>
      <c r="I168" s="61"/>
      <c r="J168" s="23"/>
      <c r="K168" s="23"/>
      <c r="L168" s="23"/>
      <c r="M168" s="23"/>
      <c r="N168" s="23"/>
      <c r="O168" s="23"/>
      <c r="P168" s="23"/>
      <c r="Q168" s="23"/>
      <c r="R168" s="23"/>
      <c r="S168" s="23"/>
      <c r="T168" s="23"/>
      <c r="U168" s="23"/>
      <c r="V168" s="23"/>
      <c r="W168" s="23"/>
      <c r="X168" s="23"/>
      <c r="Y168" s="23"/>
      <c r="Z168" s="24"/>
    </row>
    <row r="169" ht="16.5" customHeight="1">
      <c r="A169" s="189"/>
      <c r="B169" s="28"/>
      <c r="C169" s="190"/>
      <c r="D169" s="191" t="s">
        <v>144</v>
      </c>
      <c r="E169" s="192"/>
      <c r="F169" s="192"/>
      <c r="G169" s="192"/>
      <c r="H169" s="192"/>
      <c r="I169" s="193">
        <f>SUM(I161:I165)</f>
        <v>0</v>
      </c>
      <c r="J169" s="24"/>
      <c r="K169" s="24"/>
      <c r="L169" s="24"/>
      <c r="M169" s="24"/>
      <c r="N169" s="24"/>
      <c r="O169" s="24"/>
      <c r="P169" s="24"/>
      <c r="Q169" s="24"/>
      <c r="R169" s="24"/>
      <c r="S169" s="24"/>
      <c r="T169" s="24"/>
      <c r="U169" s="24"/>
      <c r="V169" s="24"/>
      <c r="W169" s="24"/>
      <c r="X169" s="24"/>
      <c r="Y169" s="24"/>
      <c r="Z169" s="24"/>
    </row>
    <row r="170" ht="21.0" customHeight="1">
      <c r="A170" s="34" t="s">
        <v>156</v>
      </c>
      <c r="B170" s="37"/>
      <c r="C170" s="36"/>
      <c r="D170" s="36"/>
      <c r="E170" s="36"/>
      <c r="F170" s="182"/>
      <c r="G170" s="183"/>
      <c r="H170" s="36"/>
      <c r="I170" s="38"/>
      <c r="J170" s="23"/>
      <c r="K170" s="23"/>
      <c r="L170" s="23"/>
      <c r="M170" s="23"/>
      <c r="N170" s="23"/>
      <c r="O170" s="23"/>
      <c r="P170" s="23"/>
      <c r="Q170" s="23"/>
      <c r="R170" s="23"/>
      <c r="S170" s="23"/>
      <c r="T170" s="23"/>
      <c r="U170" s="23"/>
      <c r="V170" s="23"/>
      <c r="W170" s="23"/>
      <c r="X170" s="23"/>
      <c r="Y170" s="23"/>
      <c r="Z170" s="24"/>
    </row>
    <row r="171" ht="36.0" customHeight="1">
      <c r="A171" s="99" t="s">
        <v>93</v>
      </c>
      <c r="B171" s="184" t="s">
        <v>153</v>
      </c>
      <c r="C171" s="185" t="s">
        <v>94</v>
      </c>
      <c r="D171" s="97"/>
      <c r="E171" s="148" t="s">
        <v>134</v>
      </c>
      <c r="F171" s="99" t="s">
        <v>95</v>
      </c>
      <c r="G171" s="100" t="s">
        <v>96</v>
      </c>
      <c r="H171" s="101" t="s">
        <v>97</v>
      </c>
      <c r="I171" s="42" t="s">
        <v>69</v>
      </c>
      <c r="J171" s="23"/>
      <c r="K171" s="23"/>
      <c r="L171" s="23"/>
      <c r="M171" s="23"/>
      <c r="N171" s="23"/>
      <c r="O171" s="23"/>
      <c r="P171" s="23"/>
      <c r="Q171" s="23"/>
      <c r="R171" s="23"/>
      <c r="S171" s="23"/>
      <c r="T171" s="23"/>
      <c r="U171" s="23"/>
      <c r="V171" s="23"/>
      <c r="W171" s="23"/>
      <c r="X171" s="23"/>
      <c r="Y171" s="23"/>
      <c r="Z171" s="24"/>
    </row>
    <row r="172" ht="14.25" customHeight="1">
      <c r="A172" s="44"/>
      <c r="B172" s="44"/>
      <c r="C172" s="126"/>
      <c r="D172" s="31"/>
      <c r="E172" s="151"/>
      <c r="F172" s="142"/>
      <c r="G172" s="129"/>
      <c r="H172" s="105">
        <f t="shared" ref="H172:H176" si="44">SUM(F172*G172)</f>
        <v>0</v>
      </c>
      <c r="I172" s="106">
        <f t="shared" ref="I172:I176" si="45">SUM(H172/2)</f>
        <v>0</v>
      </c>
      <c r="J172" s="23"/>
      <c r="K172" s="23"/>
      <c r="L172" s="23"/>
      <c r="M172" s="23"/>
      <c r="N172" s="23"/>
      <c r="O172" s="23"/>
      <c r="P172" s="23"/>
      <c r="Q172" s="23"/>
      <c r="R172" s="23"/>
      <c r="S172" s="23"/>
      <c r="T172" s="23"/>
      <c r="U172" s="23"/>
      <c r="V172" s="23"/>
      <c r="W172" s="23"/>
      <c r="X172" s="23"/>
      <c r="Y172" s="23"/>
      <c r="Z172" s="24"/>
    </row>
    <row r="173" ht="14.25" customHeight="1">
      <c r="A173" s="44"/>
      <c r="B173" s="44"/>
      <c r="C173" s="186"/>
      <c r="D173" s="31"/>
      <c r="E173" s="151"/>
      <c r="F173" s="142"/>
      <c r="G173" s="129"/>
      <c r="H173" s="105">
        <f t="shared" si="44"/>
        <v>0</v>
      </c>
      <c r="I173" s="106">
        <f t="shared" si="45"/>
        <v>0</v>
      </c>
      <c r="J173" s="23"/>
      <c r="K173" s="23"/>
      <c r="L173" s="23"/>
      <c r="M173" s="23"/>
      <c r="N173" s="23"/>
      <c r="O173" s="23"/>
      <c r="P173" s="23"/>
      <c r="Q173" s="23"/>
      <c r="R173" s="23"/>
      <c r="S173" s="23"/>
      <c r="T173" s="23"/>
      <c r="U173" s="23"/>
      <c r="V173" s="23"/>
      <c r="W173" s="23"/>
      <c r="X173" s="23"/>
      <c r="Y173" s="23"/>
      <c r="Z173" s="24"/>
    </row>
    <row r="174" ht="14.25" customHeight="1">
      <c r="A174" s="44"/>
      <c r="B174" s="44"/>
      <c r="C174" s="186"/>
      <c r="D174" s="31"/>
      <c r="E174" s="151"/>
      <c r="F174" s="142"/>
      <c r="G174" s="129"/>
      <c r="H174" s="105">
        <f t="shared" si="44"/>
        <v>0</v>
      </c>
      <c r="I174" s="106">
        <f t="shared" si="45"/>
        <v>0</v>
      </c>
      <c r="J174" s="23"/>
      <c r="K174" s="23"/>
      <c r="L174" s="23"/>
      <c r="M174" s="23"/>
      <c r="N174" s="23"/>
      <c r="O174" s="23"/>
      <c r="P174" s="23"/>
      <c r="Q174" s="23"/>
      <c r="R174" s="23"/>
      <c r="S174" s="23"/>
      <c r="T174" s="23"/>
      <c r="U174" s="23"/>
      <c r="V174" s="23"/>
      <c r="W174" s="23"/>
      <c r="X174" s="23"/>
      <c r="Y174" s="23"/>
      <c r="Z174" s="24"/>
    </row>
    <row r="175" ht="14.25" customHeight="1">
      <c r="A175" s="44"/>
      <c r="B175" s="44"/>
      <c r="C175" s="186"/>
      <c r="D175" s="31"/>
      <c r="E175" s="151"/>
      <c r="F175" s="142"/>
      <c r="G175" s="129"/>
      <c r="H175" s="105">
        <f t="shared" si="44"/>
        <v>0</v>
      </c>
      <c r="I175" s="106">
        <f t="shared" si="45"/>
        <v>0</v>
      </c>
      <c r="J175" s="23"/>
      <c r="K175" s="23"/>
      <c r="L175" s="23"/>
      <c r="M175" s="23"/>
      <c r="N175" s="23"/>
      <c r="O175" s="23"/>
      <c r="P175" s="23"/>
      <c r="Q175" s="23"/>
      <c r="R175" s="23"/>
      <c r="S175" s="23"/>
      <c r="T175" s="23"/>
      <c r="U175" s="23"/>
      <c r="V175" s="23"/>
      <c r="W175" s="23"/>
      <c r="X175" s="23"/>
      <c r="Y175" s="23"/>
      <c r="Z175" s="24"/>
    </row>
    <row r="176" ht="14.25" customHeight="1">
      <c r="A176" s="44"/>
      <c r="B176" s="44"/>
      <c r="C176" s="186"/>
      <c r="D176" s="31"/>
      <c r="E176" s="151"/>
      <c r="F176" s="142"/>
      <c r="G176" s="129"/>
      <c r="H176" s="105">
        <f t="shared" si="44"/>
        <v>0</v>
      </c>
      <c r="I176" s="106">
        <f t="shared" si="45"/>
        <v>0</v>
      </c>
      <c r="J176" s="23"/>
      <c r="K176" s="23"/>
      <c r="L176" s="23"/>
      <c r="M176" s="23"/>
      <c r="N176" s="23"/>
      <c r="O176" s="23"/>
      <c r="P176" s="23"/>
      <c r="Q176" s="23"/>
      <c r="R176" s="23"/>
      <c r="S176" s="23"/>
      <c r="T176" s="23"/>
      <c r="U176" s="23"/>
      <c r="V176" s="23"/>
      <c r="W176" s="23"/>
      <c r="X176" s="23"/>
      <c r="Y176" s="23"/>
      <c r="Z176" s="24"/>
    </row>
    <row r="177" ht="21.0" customHeight="1">
      <c r="A177" s="24"/>
      <c r="B177" s="24"/>
      <c r="C177" s="152"/>
      <c r="D177" s="187"/>
      <c r="E177" s="24"/>
      <c r="F177" s="24"/>
      <c r="G177" s="24"/>
      <c r="H177" s="24"/>
      <c r="I177" s="188"/>
      <c r="J177" s="23"/>
      <c r="K177" s="23"/>
      <c r="L177" s="23"/>
      <c r="M177" s="23"/>
      <c r="N177" s="23"/>
      <c r="O177" s="23"/>
      <c r="P177" s="23"/>
      <c r="Q177" s="23"/>
      <c r="R177" s="23"/>
      <c r="S177" s="23"/>
      <c r="T177" s="23"/>
      <c r="U177" s="23"/>
      <c r="V177" s="23"/>
      <c r="W177" s="23"/>
      <c r="X177" s="23"/>
      <c r="Y177" s="23"/>
      <c r="Z177" s="24"/>
    </row>
    <row r="178" ht="18.0" customHeight="1">
      <c r="A178" s="155"/>
      <c r="B178" s="55"/>
      <c r="C178" s="56"/>
      <c r="D178" s="57" t="str">
        <f>"Total Legal Services"</f>
        <v>Total Legal Services</v>
      </c>
      <c r="E178" s="156"/>
      <c r="F178" s="156"/>
      <c r="G178" s="156"/>
      <c r="H178" s="157">
        <f>SUM(H172:H176)</f>
        <v>0</v>
      </c>
      <c r="I178" s="188"/>
      <c r="J178" s="23"/>
      <c r="K178" s="23"/>
      <c r="L178" s="23"/>
      <c r="M178" s="23"/>
      <c r="N178" s="23"/>
      <c r="O178" s="23"/>
      <c r="P178" s="23"/>
      <c r="Q178" s="23"/>
      <c r="R178" s="23"/>
      <c r="S178" s="23"/>
      <c r="T178" s="23"/>
      <c r="U178" s="23"/>
      <c r="V178" s="23"/>
      <c r="W178" s="23"/>
      <c r="X178" s="23"/>
      <c r="Y178" s="23"/>
      <c r="Z178" s="24"/>
    </row>
    <row r="179" ht="21.0" customHeight="1">
      <c r="A179" s="62"/>
      <c r="C179" s="63"/>
      <c r="D179" s="23"/>
      <c r="E179" s="23"/>
      <c r="F179" s="23"/>
      <c r="G179" s="23"/>
      <c r="H179" s="23"/>
      <c r="I179" s="61"/>
      <c r="J179" s="23"/>
      <c r="K179" s="23"/>
      <c r="L179" s="23"/>
      <c r="M179" s="23"/>
      <c r="N179" s="23"/>
      <c r="O179" s="23"/>
      <c r="P179" s="23"/>
      <c r="Q179" s="23"/>
      <c r="R179" s="23"/>
      <c r="S179" s="23"/>
      <c r="T179" s="23"/>
      <c r="U179" s="23"/>
      <c r="V179" s="23"/>
      <c r="W179" s="23"/>
      <c r="X179" s="23"/>
      <c r="Y179" s="23"/>
      <c r="Z179" s="24"/>
    </row>
    <row r="180" ht="18.0" customHeight="1">
      <c r="A180" s="189"/>
      <c r="B180" s="28"/>
      <c r="C180" s="190"/>
      <c r="D180" s="191" t="s">
        <v>157</v>
      </c>
      <c r="E180" s="192"/>
      <c r="F180" s="192"/>
      <c r="G180" s="192"/>
      <c r="H180" s="192"/>
      <c r="I180" s="193">
        <f>SUM(I172:I176)</f>
        <v>0</v>
      </c>
      <c r="J180" s="24"/>
      <c r="K180" s="24"/>
      <c r="L180" s="24"/>
      <c r="M180" s="24"/>
      <c r="N180" s="24"/>
      <c r="O180" s="24"/>
      <c r="P180" s="24"/>
      <c r="Q180" s="24"/>
      <c r="R180" s="24"/>
      <c r="S180" s="24"/>
      <c r="T180" s="24"/>
      <c r="U180" s="24"/>
      <c r="V180" s="24"/>
      <c r="W180" s="24"/>
      <c r="X180" s="24"/>
      <c r="Y180" s="24"/>
      <c r="Z180" s="24"/>
    </row>
    <row r="181" ht="21.0" customHeight="1">
      <c r="A181" s="34" t="s">
        <v>158</v>
      </c>
      <c r="B181" s="37"/>
      <c r="C181" s="36"/>
      <c r="D181" s="36"/>
      <c r="E181" s="36"/>
      <c r="F181" s="182"/>
      <c r="G181" s="183"/>
      <c r="H181" s="36"/>
      <c r="I181" s="38"/>
      <c r="J181" s="23"/>
      <c r="K181" s="23"/>
      <c r="L181" s="23"/>
      <c r="M181" s="23"/>
      <c r="N181" s="23"/>
      <c r="O181" s="23"/>
      <c r="P181" s="23"/>
      <c r="Q181" s="23"/>
      <c r="R181" s="23"/>
      <c r="S181" s="23"/>
      <c r="T181" s="23"/>
      <c r="U181" s="23"/>
      <c r="V181" s="23"/>
      <c r="W181" s="23"/>
      <c r="X181" s="23"/>
      <c r="Y181" s="23"/>
      <c r="Z181" s="24"/>
    </row>
    <row r="182" ht="36.0" customHeight="1">
      <c r="A182" s="99" t="s">
        <v>93</v>
      </c>
      <c r="B182" s="184" t="s">
        <v>153</v>
      </c>
      <c r="C182" s="185" t="s">
        <v>94</v>
      </c>
      <c r="D182" s="97"/>
      <c r="E182" s="148" t="s">
        <v>134</v>
      </c>
      <c r="F182" s="99" t="s">
        <v>95</v>
      </c>
      <c r="G182" s="100" t="s">
        <v>96</v>
      </c>
      <c r="H182" s="101" t="s">
        <v>97</v>
      </c>
      <c r="I182" s="42" t="s">
        <v>69</v>
      </c>
      <c r="J182" s="23"/>
      <c r="K182" s="23"/>
      <c r="L182" s="23"/>
      <c r="M182" s="23"/>
      <c r="N182" s="23"/>
      <c r="O182" s="23"/>
      <c r="P182" s="23"/>
      <c r="Q182" s="23"/>
      <c r="R182" s="23"/>
      <c r="S182" s="23"/>
      <c r="T182" s="23"/>
      <c r="U182" s="23"/>
      <c r="V182" s="23"/>
      <c r="W182" s="23"/>
      <c r="X182" s="23"/>
      <c r="Y182" s="23"/>
      <c r="Z182" s="24"/>
    </row>
    <row r="183" ht="14.25" customHeight="1">
      <c r="A183" s="44"/>
      <c r="B183" s="44"/>
      <c r="C183" s="126"/>
      <c r="D183" s="31"/>
      <c r="E183" s="151"/>
      <c r="F183" s="142"/>
      <c r="G183" s="129"/>
      <c r="H183" s="105">
        <f t="shared" ref="H183:H187" si="46">SUM(F183*G183)</f>
        <v>0</v>
      </c>
      <c r="I183" s="106">
        <f t="shared" ref="I183:I187" si="47">SUM(H183/2)</f>
        <v>0</v>
      </c>
      <c r="J183" s="23"/>
      <c r="K183" s="23"/>
      <c r="L183" s="23"/>
      <c r="M183" s="23"/>
      <c r="N183" s="23"/>
      <c r="O183" s="23"/>
      <c r="P183" s="23"/>
      <c r="Q183" s="23"/>
      <c r="R183" s="23"/>
      <c r="S183" s="23"/>
      <c r="T183" s="23"/>
      <c r="U183" s="23"/>
      <c r="V183" s="23"/>
      <c r="W183" s="23"/>
      <c r="X183" s="23"/>
      <c r="Y183" s="23"/>
      <c r="Z183" s="24"/>
    </row>
    <row r="184" ht="14.25" customHeight="1">
      <c r="A184" s="44"/>
      <c r="B184" s="44"/>
      <c r="C184" s="186"/>
      <c r="D184" s="31"/>
      <c r="E184" s="151"/>
      <c r="F184" s="142"/>
      <c r="G184" s="129"/>
      <c r="H184" s="105">
        <f t="shared" si="46"/>
        <v>0</v>
      </c>
      <c r="I184" s="106">
        <f t="shared" si="47"/>
        <v>0</v>
      </c>
      <c r="J184" s="23"/>
      <c r="K184" s="23"/>
      <c r="L184" s="23"/>
      <c r="M184" s="23"/>
      <c r="N184" s="23"/>
      <c r="O184" s="23"/>
      <c r="P184" s="23"/>
      <c r="Q184" s="23"/>
      <c r="R184" s="23"/>
      <c r="S184" s="23"/>
      <c r="T184" s="23"/>
      <c r="U184" s="23"/>
      <c r="V184" s="23"/>
      <c r="W184" s="23"/>
      <c r="X184" s="23"/>
      <c r="Y184" s="23"/>
      <c r="Z184" s="24"/>
    </row>
    <row r="185" ht="14.25" customHeight="1">
      <c r="A185" s="44"/>
      <c r="B185" s="44"/>
      <c r="C185" s="186"/>
      <c r="D185" s="31"/>
      <c r="E185" s="151"/>
      <c r="F185" s="142"/>
      <c r="G185" s="129"/>
      <c r="H185" s="105">
        <f t="shared" si="46"/>
        <v>0</v>
      </c>
      <c r="I185" s="106">
        <f t="shared" si="47"/>
        <v>0</v>
      </c>
      <c r="J185" s="23"/>
      <c r="K185" s="23"/>
      <c r="L185" s="23"/>
      <c r="M185" s="23"/>
      <c r="N185" s="23"/>
      <c r="O185" s="23"/>
      <c r="P185" s="23"/>
      <c r="Q185" s="23"/>
      <c r="R185" s="23"/>
      <c r="S185" s="23"/>
      <c r="T185" s="23"/>
      <c r="U185" s="23"/>
      <c r="V185" s="23"/>
      <c r="W185" s="23"/>
      <c r="X185" s="23"/>
      <c r="Y185" s="23"/>
      <c r="Z185" s="24"/>
    </row>
    <row r="186" ht="14.25" customHeight="1">
      <c r="A186" s="44"/>
      <c r="B186" s="44"/>
      <c r="C186" s="186"/>
      <c r="D186" s="31"/>
      <c r="E186" s="151"/>
      <c r="F186" s="142"/>
      <c r="G186" s="129"/>
      <c r="H186" s="105">
        <f t="shared" si="46"/>
        <v>0</v>
      </c>
      <c r="I186" s="106">
        <f t="shared" si="47"/>
        <v>0</v>
      </c>
      <c r="J186" s="23"/>
      <c r="K186" s="23"/>
      <c r="L186" s="23"/>
      <c r="M186" s="23"/>
      <c r="N186" s="23"/>
      <c r="O186" s="23"/>
      <c r="P186" s="23"/>
      <c r="Q186" s="23"/>
      <c r="R186" s="23"/>
      <c r="S186" s="23"/>
      <c r="T186" s="23"/>
      <c r="U186" s="23"/>
      <c r="V186" s="23"/>
      <c r="W186" s="23"/>
      <c r="X186" s="23"/>
      <c r="Y186" s="23"/>
      <c r="Z186" s="24"/>
    </row>
    <row r="187" ht="14.25" customHeight="1">
      <c r="A187" s="44"/>
      <c r="B187" s="44"/>
      <c r="C187" s="186"/>
      <c r="D187" s="31"/>
      <c r="E187" s="151"/>
      <c r="F187" s="142"/>
      <c r="G187" s="129"/>
      <c r="H187" s="105">
        <f t="shared" si="46"/>
        <v>0</v>
      </c>
      <c r="I187" s="106">
        <f t="shared" si="47"/>
        <v>0</v>
      </c>
      <c r="J187" s="23"/>
      <c r="K187" s="23"/>
      <c r="L187" s="23"/>
      <c r="M187" s="23"/>
      <c r="N187" s="23"/>
      <c r="O187" s="23"/>
      <c r="P187" s="23"/>
      <c r="Q187" s="23"/>
      <c r="R187" s="23"/>
      <c r="S187" s="23"/>
      <c r="T187" s="23"/>
      <c r="U187" s="23"/>
      <c r="V187" s="23"/>
      <c r="W187" s="23"/>
      <c r="X187" s="23"/>
      <c r="Y187" s="23"/>
      <c r="Z187" s="24"/>
    </row>
    <row r="188" ht="21.0" customHeight="1">
      <c r="A188" s="24"/>
      <c r="B188" s="24"/>
      <c r="C188" s="152"/>
      <c r="D188" s="187"/>
      <c r="E188" s="24"/>
      <c r="F188" s="24"/>
      <c r="G188" s="24"/>
      <c r="H188" s="24"/>
      <c r="I188" s="188"/>
      <c r="J188" s="23"/>
      <c r="K188" s="23"/>
      <c r="L188" s="23"/>
      <c r="M188" s="23"/>
      <c r="N188" s="23"/>
      <c r="O188" s="23"/>
      <c r="P188" s="23"/>
      <c r="Q188" s="23"/>
      <c r="R188" s="23"/>
      <c r="S188" s="23"/>
      <c r="T188" s="23"/>
      <c r="U188" s="23"/>
      <c r="V188" s="23"/>
      <c r="W188" s="23"/>
      <c r="X188" s="23"/>
      <c r="Y188" s="23"/>
      <c r="Z188" s="24"/>
    </row>
    <row r="189" ht="15.75" customHeight="1">
      <c r="A189" s="155"/>
      <c r="B189" s="55"/>
      <c r="C189" s="56"/>
      <c r="D189" s="57" t="str">
        <f>"Total Medical Services"</f>
        <v>Total Medical Services</v>
      </c>
      <c r="E189" s="156"/>
      <c r="F189" s="156"/>
      <c r="G189" s="156"/>
      <c r="H189" s="157">
        <f>SUM(H183:H187)</f>
        <v>0</v>
      </c>
      <c r="I189" s="188"/>
      <c r="J189" s="23"/>
      <c r="K189" s="23"/>
      <c r="L189" s="23"/>
      <c r="M189" s="23"/>
      <c r="N189" s="23"/>
      <c r="O189" s="23"/>
      <c r="P189" s="23"/>
      <c r="Q189" s="23"/>
      <c r="R189" s="23"/>
      <c r="S189" s="23"/>
      <c r="T189" s="23"/>
      <c r="U189" s="23"/>
      <c r="V189" s="23"/>
      <c r="W189" s="23"/>
      <c r="X189" s="23"/>
      <c r="Y189" s="23"/>
      <c r="Z189" s="24"/>
    </row>
    <row r="190" ht="21.0" customHeight="1">
      <c r="A190" s="62"/>
      <c r="C190" s="63"/>
      <c r="D190" s="23"/>
      <c r="E190" s="23"/>
      <c r="F190" s="23"/>
      <c r="G190" s="23"/>
      <c r="H190" s="23"/>
      <c r="I190" s="61"/>
      <c r="J190" s="23"/>
      <c r="K190" s="23"/>
      <c r="L190" s="23"/>
      <c r="M190" s="23"/>
      <c r="N190" s="23"/>
      <c r="O190" s="23"/>
      <c r="P190" s="23"/>
      <c r="Q190" s="23"/>
      <c r="R190" s="23"/>
      <c r="S190" s="23"/>
      <c r="T190" s="23"/>
      <c r="U190" s="23"/>
      <c r="V190" s="23"/>
      <c r="W190" s="23"/>
      <c r="X190" s="23"/>
      <c r="Y190" s="23"/>
      <c r="Z190" s="24"/>
    </row>
    <row r="191" ht="17.25" customHeight="1">
      <c r="A191" s="189"/>
      <c r="B191" s="28"/>
      <c r="C191" s="190"/>
      <c r="D191" s="191" t="s">
        <v>159</v>
      </c>
      <c r="E191" s="192"/>
      <c r="F191" s="192"/>
      <c r="G191" s="192"/>
      <c r="H191" s="192"/>
      <c r="I191" s="193">
        <f>SUM(I183:I187)</f>
        <v>0</v>
      </c>
      <c r="J191" s="24"/>
      <c r="K191" s="24"/>
      <c r="L191" s="24"/>
      <c r="M191" s="24"/>
      <c r="N191" s="24"/>
      <c r="O191" s="24"/>
      <c r="P191" s="24"/>
      <c r="Q191" s="24"/>
      <c r="R191" s="24"/>
      <c r="S191" s="24"/>
      <c r="T191" s="24"/>
      <c r="U191" s="24"/>
      <c r="V191" s="24"/>
      <c r="W191" s="24"/>
      <c r="X191" s="24"/>
      <c r="Y191" s="24"/>
      <c r="Z191" s="24"/>
    </row>
    <row r="192" ht="21.0" customHeight="1">
      <c r="A192" s="34" t="s">
        <v>160</v>
      </c>
      <c r="B192" s="37"/>
      <c r="C192" s="36"/>
      <c r="D192" s="36"/>
      <c r="E192" s="36"/>
      <c r="F192" s="182"/>
      <c r="G192" s="183"/>
      <c r="H192" s="36"/>
      <c r="I192" s="38"/>
      <c r="J192" s="23"/>
      <c r="K192" s="23"/>
      <c r="L192" s="23"/>
      <c r="M192" s="23"/>
      <c r="N192" s="23"/>
      <c r="O192" s="23"/>
      <c r="P192" s="23"/>
      <c r="Q192" s="23"/>
      <c r="R192" s="23"/>
      <c r="S192" s="23"/>
      <c r="T192" s="23"/>
      <c r="U192" s="23"/>
      <c r="V192" s="23"/>
      <c r="W192" s="23"/>
      <c r="X192" s="23"/>
      <c r="Y192" s="23"/>
      <c r="Z192" s="24"/>
    </row>
    <row r="193" ht="36.0" customHeight="1">
      <c r="A193" s="99" t="s">
        <v>93</v>
      </c>
      <c r="B193" s="184" t="s">
        <v>153</v>
      </c>
      <c r="C193" s="185" t="s">
        <v>94</v>
      </c>
      <c r="D193" s="97"/>
      <c r="E193" s="148" t="s">
        <v>134</v>
      </c>
      <c r="F193" s="99" t="s">
        <v>95</v>
      </c>
      <c r="G193" s="100" t="s">
        <v>96</v>
      </c>
      <c r="H193" s="101" t="s">
        <v>97</v>
      </c>
      <c r="I193" s="42" t="s">
        <v>69</v>
      </c>
      <c r="J193" s="23"/>
      <c r="K193" s="23"/>
      <c r="L193" s="23"/>
      <c r="M193" s="23"/>
      <c r="N193" s="23"/>
      <c r="O193" s="23"/>
      <c r="P193" s="23"/>
      <c r="Q193" s="23"/>
      <c r="R193" s="23"/>
      <c r="S193" s="23"/>
      <c r="T193" s="23"/>
      <c r="U193" s="23"/>
      <c r="V193" s="23"/>
      <c r="W193" s="23"/>
      <c r="X193" s="23"/>
      <c r="Y193" s="23"/>
      <c r="Z193" s="24"/>
    </row>
    <row r="194" ht="14.25" customHeight="1">
      <c r="A194" s="44"/>
      <c r="B194" s="44"/>
      <c r="C194" s="126"/>
      <c r="D194" s="31"/>
      <c r="E194" s="151"/>
      <c r="F194" s="142"/>
      <c r="G194" s="129"/>
      <c r="H194" s="105">
        <f t="shared" ref="H194:H198" si="48">SUM(F194*G194)</f>
        <v>0</v>
      </c>
      <c r="I194" s="106">
        <f t="shared" ref="I194:I198" si="49">SUM(H194/2)</f>
        <v>0</v>
      </c>
      <c r="J194" s="23"/>
      <c r="K194" s="23"/>
      <c r="L194" s="23"/>
      <c r="M194" s="23"/>
      <c r="N194" s="23"/>
      <c r="O194" s="23"/>
      <c r="P194" s="23"/>
      <c r="Q194" s="23"/>
      <c r="R194" s="23"/>
      <c r="S194" s="23"/>
      <c r="T194" s="23"/>
      <c r="U194" s="23"/>
      <c r="V194" s="23"/>
      <c r="W194" s="23"/>
      <c r="X194" s="23"/>
      <c r="Y194" s="23"/>
      <c r="Z194" s="24"/>
    </row>
    <row r="195" ht="14.25" customHeight="1">
      <c r="A195" s="44"/>
      <c r="B195" s="44"/>
      <c r="C195" s="186"/>
      <c r="D195" s="31"/>
      <c r="E195" s="151"/>
      <c r="F195" s="142"/>
      <c r="G195" s="129"/>
      <c r="H195" s="105">
        <f t="shared" si="48"/>
        <v>0</v>
      </c>
      <c r="I195" s="106">
        <f t="shared" si="49"/>
        <v>0</v>
      </c>
      <c r="J195" s="23"/>
      <c r="K195" s="23"/>
      <c r="L195" s="23"/>
      <c r="M195" s="23"/>
      <c r="N195" s="23"/>
      <c r="O195" s="23"/>
      <c r="P195" s="23"/>
      <c r="Q195" s="23"/>
      <c r="R195" s="23"/>
      <c r="S195" s="23"/>
      <c r="T195" s="23"/>
      <c r="U195" s="23"/>
      <c r="V195" s="23"/>
      <c r="W195" s="23"/>
      <c r="X195" s="23"/>
      <c r="Y195" s="23"/>
      <c r="Z195" s="24"/>
    </row>
    <row r="196" ht="14.25" customHeight="1">
      <c r="A196" s="44"/>
      <c r="B196" s="44"/>
      <c r="C196" s="186"/>
      <c r="D196" s="31"/>
      <c r="E196" s="151"/>
      <c r="F196" s="142"/>
      <c r="G196" s="129"/>
      <c r="H196" s="105">
        <f t="shared" si="48"/>
        <v>0</v>
      </c>
      <c r="I196" s="106">
        <f t="shared" si="49"/>
        <v>0</v>
      </c>
      <c r="J196" s="23"/>
      <c r="K196" s="23"/>
      <c r="L196" s="23"/>
      <c r="M196" s="23"/>
      <c r="N196" s="23"/>
      <c r="O196" s="23"/>
      <c r="P196" s="23"/>
      <c r="Q196" s="23"/>
      <c r="R196" s="23"/>
      <c r="S196" s="23"/>
      <c r="T196" s="23"/>
      <c r="U196" s="23"/>
      <c r="V196" s="23"/>
      <c r="W196" s="23"/>
      <c r="X196" s="23"/>
      <c r="Y196" s="23"/>
      <c r="Z196" s="24"/>
    </row>
    <row r="197" ht="14.25" customHeight="1">
      <c r="A197" s="44"/>
      <c r="B197" s="44"/>
      <c r="C197" s="186"/>
      <c r="D197" s="31"/>
      <c r="E197" s="151"/>
      <c r="F197" s="142"/>
      <c r="G197" s="129"/>
      <c r="H197" s="105">
        <f t="shared" si="48"/>
        <v>0</v>
      </c>
      <c r="I197" s="106">
        <f t="shared" si="49"/>
        <v>0</v>
      </c>
      <c r="J197" s="23"/>
      <c r="K197" s="23"/>
      <c r="L197" s="23"/>
      <c r="M197" s="23"/>
      <c r="N197" s="23"/>
      <c r="O197" s="23"/>
      <c r="P197" s="23"/>
      <c r="Q197" s="23"/>
      <c r="R197" s="23"/>
      <c r="S197" s="23"/>
      <c r="T197" s="23"/>
      <c r="U197" s="23"/>
      <c r="V197" s="23"/>
      <c r="W197" s="23"/>
      <c r="X197" s="23"/>
      <c r="Y197" s="23"/>
      <c r="Z197" s="24"/>
    </row>
    <row r="198" ht="14.25" customHeight="1">
      <c r="A198" s="44"/>
      <c r="B198" s="44"/>
      <c r="C198" s="186"/>
      <c r="D198" s="31"/>
      <c r="E198" s="151"/>
      <c r="F198" s="142"/>
      <c r="G198" s="129"/>
      <c r="H198" s="105">
        <f t="shared" si="48"/>
        <v>0</v>
      </c>
      <c r="I198" s="106">
        <f t="shared" si="49"/>
        <v>0</v>
      </c>
      <c r="J198" s="23"/>
      <c r="K198" s="23"/>
      <c r="L198" s="23"/>
      <c r="M198" s="23"/>
      <c r="N198" s="23"/>
      <c r="O198" s="23"/>
      <c r="P198" s="23"/>
      <c r="Q198" s="23"/>
      <c r="R198" s="23"/>
      <c r="S198" s="23"/>
      <c r="T198" s="23"/>
      <c r="U198" s="23"/>
      <c r="V198" s="23"/>
      <c r="W198" s="23"/>
      <c r="X198" s="23"/>
      <c r="Y198" s="23"/>
      <c r="Z198" s="24"/>
    </row>
    <row r="199" ht="21.0" customHeight="1">
      <c r="A199" s="24"/>
      <c r="B199" s="24"/>
      <c r="C199" s="152"/>
      <c r="D199" s="187"/>
      <c r="E199" s="24"/>
      <c r="F199" s="24"/>
      <c r="G199" s="24"/>
      <c r="H199" s="24"/>
      <c r="I199" s="188"/>
      <c r="J199" s="23"/>
      <c r="K199" s="23"/>
      <c r="L199" s="23"/>
      <c r="M199" s="23"/>
      <c r="N199" s="23"/>
      <c r="O199" s="23"/>
      <c r="P199" s="23"/>
      <c r="Q199" s="23"/>
      <c r="R199" s="23"/>
      <c r="S199" s="23"/>
      <c r="T199" s="23"/>
      <c r="U199" s="23"/>
      <c r="V199" s="23"/>
      <c r="W199" s="23"/>
      <c r="X199" s="23"/>
      <c r="Y199" s="23"/>
      <c r="Z199" s="24"/>
    </row>
    <row r="200" ht="18.0" customHeight="1">
      <c r="A200" s="155"/>
      <c r="B200" s="55"/>
      <c r="C200" s="56"/>
      <c r="D200" s="57" t="str">
        <f>"Total Transportation Services"</f>
        <v>Total Transportation Services</v>
      </c>
      <c r="E200" s="156"/>
      <c r="F200" s="156"/>
      <c r="G200" s="156"/>
      <c r="H200" s="157">
        <f>SUM(H194:H198)</f>
        <v>0</v>
      </c>
      <c r="I200" s="188"/>
      <c r="J200" s="23"/>
      <c r="K200" s="23"/>
      <c r="L200" s="23"/>
      <c r="M200" s="23"/>
      <c r="N200" s="23"/>
      <c r="O200" s="23"/>
      <c r="P200" s="23"/>
      <c r="Q200" s="23"/>
      <c r="R200" s="23"/>
      <c r="S200" s="23"/>
      <c r="T200" s="23"/>
      <c r="U200" s="23"/>
      <c r="V200" s="23"/>
      <c r="W200" s="23"/>
      <c r="X200" s="23"/>
      <c r="Y200" s="23"/>
      <c r="Z200" s="24"/>
    </row>
    <row r="201" ht="21.0" customHeight="1">
      <c r="A201" s="62"/>
      <c r="C201" s="63"/>
      <c r="D201" s="23"/>
      <c r="E201" s="23"/>
      <c r="F201" s="23"/>
      <c r="G201" s="23"/>
      <c r="H201" s="23"/>
      <c r="I201" s="61"/>
      <c r="J201" s="23"/>
      <c r="K201" s="23"/>
      <c r="L201" s="23"/>
      <c r="M201" s="23"/>
      <c r="N201" s="23"/>
      <c r="O201" s="23"/>
      <c r="P201" s="23"/>
      <c r="Q201" s="23"/>
      <c r="R201" s="23"/>
      <c r="S201" s="23"/>
      <c r="T201" s="23"/>
      <c r="U201" s="23"/>
      <c r="V201" s="23"/>
      <c r="W201" s="23"/>
      <c r="X201" s="23"/>
      <c r="Y201" s="23"/>
      <c r="Z201" s="24"/>
    </row>
    <row r="202" ht="18.75" customHeight="1">
      <c r="A202" s="189"/>
      <c r="B202" s="28"/>
      <c r="C202" s="190"/>
      <c r="D202" s="191" t="s">
        <v>164</v>
      </c>
      <c r="E202" s="192"/>
      <c r="F202" s="192"/>
      <c r="G202" s="192"/>
      <c r="H202" s="192"/>
      <c r="I202" s="193">
        <f>SUM(I194:I198)</f>
        <v>0</v>
      </c>
      <c r="J202" s="24"/>
      <c r="K202" s="24"/>
      <c r="L202" s="24"/>
      <c r="M202" s="24"/>
      <c r="N202" s="24"/>
      <c r="O202" s="24"/>
      <c r="P202" s="24"/>
      <c r="Q202" s="24"/>
      <c r="R202" s="24"/>
      <c r="S202" s="24"/>
      <c r="T202" s="24"/>
      <c r="U202" s="24"/>
      <c r="V202" s="24"/>
      <c r="W202" s="24"/>
      <c r="X202" s="24"/>
      <c r="Y202" s="24"/>
      <c r="Z202" s="24"/>
    </row>
    <row r="203" ht="21.0" customHeight="1">
      <c r="A203" s="34" t="s">
        <v>165</v>
      </c>
      <c r="B203" s="37"/>
      <c r="C203" s="36"/>
      <c r="D203" s="36"/>
      <c r="E203" s="36"/>
      <c r="F203" s="182"/>
      <c r="G203" s="183"/>
      <c r="H203" s="36"/>
      <c r="I203" s="38"/>
      <c r="J203" s="23"/>
      <c r="K203" s="23"/>
      <c r="L203" s="23"/>
      <c r="M203" s="23"/>
      <c r="N203" s="23"/>
      <c r="O203" s="23"/>
      <c r="P203" s="23"/>
      <c r="Q203" s="23"/>
      <c r="R203" s="23"/>
      <c r="S203" s="23"/>
      <c r="T203" s="23"/>
      <c r="U203" s="23"/>
      <c r="V203" s="23"/>
      <c r="W203" s="23"/>
      <c r="X203" s="23"/>
      <c r="Y203" s="23"/>
      <c r="Z203" s="24"/>
    </row>
    <row r="204" ht="36.0" customHeight="1">
      <c r="A204" s="99" t="s">
        <v>93</v>
      </c>
      <c r="B204" s="184" t="s">
        <v>153</v>
      </c>
      <c r="C204" s="185" t="s">
        <v>94</v>
      </c>
      <c r="D204" s="97"/>
      <c r="E204" s="148" t="s">
        <v>134</v>
      </c>
      <c r="F204" s="99" t="s">
        <v>95</v>
      </c>
      <c r="G204" s="100" t="s">
        <v>96</v>
      </c>
      <c r="H204" s="101" t="s">
        <v>97</v>
      </c>
      <c r="I204" s="42" t="s">
        <v>69</v>
      </c>
      <c r="J204" s="23"/>
      <c r="K204" s="23"/>
      <c r="L204" s="23"/>
      <c r="M204" s="23"/>
      <c r="N204" s="23"/>
      <c r="O204" s="23"/>
      <c r="P204" s="23"/>
      <c r="Q204" s="23"/>
      <c r="R204" s="23"/>
      <c r="S204" s="23"/>
      <c r="T204" s="23"/>
      <c r="U204" s="23"/>
      <c r="V204" s="23"/>
      <c r="W204" s="23"/>
      <c r="X204" s="23"/>
      <c r="Y204" s="23"/>
      <c r="Z204" s="24"/>
    </row>
    <row r="205" ht="14.25" customHeight="1">
      <c r="A205" s="44"/>
      <c r="B205" s="44"/>
      <c r="C205" s="126"/>
      <c r="D205" s="31"/>
      <c r="E205" s="151"/>
      <c r="F205" s="142"/>
      <c r="G205" s="129"/>
      <c r="H205" s="105">
        <f t="shared" ref="H205:H209" si="50">SUM(F205*G205)</f>
        <v>0</v>
      </c>
      <c r="I205" s="106">
        <f t="shared" ref="I205:I209" si="51">SUM(H205/2)</f>
        <v>0</v>
      </c>
      <c r="J205" s="23"/>
      <c r="K205" s="23"/>
      <c r="L205" s="23"/>
      <c r="M205" s="23"/>
      <c r="N205" s="23"/>
      <c r="O205" s="23"/>
      <c r="P205" s="23"/>
      <c r="Q205" s="23"/>
      <c r="R205" s="23"/>
      <c r="S205" s="23"/>
      <c r="T205" s="23"/>
      <c r="U205" s="23"/>
      <c r="V205" s="23"/>
      <c r="W205" s="23"/>
      <c r="X205" s="23"/>
      <c r="Y205" s="23"/>
      <c r="Z205" s="24"/>
    </row>
    <row r="206" ht="14.25" customHeight="1">
      <c r="A206" s="44"/>
      <c r="B206" s="44"/>
      <c r="C206" s="186"/>
      <c r="D206" s="31"/>
      <c r="E206" s="151"/>
      <c r="F206" s="142"/>
      <c r="G206" s="129"/>
      <c r="H206" s="105">
        <f t="shared" si="50"/>
        <v>0</v>
      </c>
      <c r="I206" s="106">
        <f t="shared" si="51"/>
        <v>0</v>
      </c>
      <c r="J206" s="23"/>
      <c r="K206" s="23"/>
      <c r="L206" s="23"/>
      <c r="M206" s="23"/>
      <c r="N206" s="23"/>
      <c r="O206" s="23"/>
      <c r="P206" s="23"/>
      <c r="Q206" s="23"/>
      <c r="R206" s="23"/>
      <c r="S206" s="23"/>
      <c r="T206" s="23"/>
      <c r="U206" s="23"/>
      <c r="V206" s="23"/>
      <c r="W206" s="23"/>
      <c r="X206" s="23"/>
      <c r="Y206" s="23"/>
      <c r="Z206" s="24"/>
    </row>
    <row r="207" ht="14.25" customHeight="1">
      <c r="A207" s="44"/>
      <c r="B207" s="44"/>
      <c r="C207" s="186"/>
      <c r="D207" s="31"/>
      <c r="E207" s="151"/>
      <c r="F207" s="142"/>
      <c r="G207" s="129"/>
      <c r="H207" s="105">
        <f t="shared" si="50"/>
        <v>0</v>
      </c>
      <c r="I207" s="106">
        <f t="shared" si="51"/>
        <v>0</v>
      </c>
      <c r="J207" s="23"/>
      <c r="K207" s="23"/>
      <c r="L207" s="23"/>
      <c r="M207" s="23"/>
      <c r="N207" s="23"/>
      <c r="O207" s="23"/>
      <c r="P207" s="23"/>
      <c r="Q207" s="23"/>
      <c r="R207" s="23"/>
      <c r="S207" s="23"/>
      <c r="T207" s="23"/>
      <c r="U207" s="23"/>
      <c r="V207" s="23"/>
      <c r="W207" s="23"/>
      <c r="X207" s="23"/>
      <c r="Y207" s="23"/>
      <c r="Z207" s="24"/>
    </row>
    <row r="208" ht="14.25" customHeight="1">
      <c r="A208" s="44"/>
      <c r="B208" s="44"/>
      <c r="C208" s="186"/>
      <c r="D208" s="31"/>
      <c r="E208" s="151"/>
      <c r="F208" s="142"/>
      <c r="G208" s="129"/>
      <c r="H208" s="105">
        <f t="shared" si="50"/>
        <v>0</v>
      </c>
      <c r="I208" s="106">
        <f t="shared" si="51"/>
        <v>0</v>
      </c>
      <c r="J208" s="23"/>
      <c r="K208" s="23"/>
      <c r="L208" s="23"/>
      <c r="M208" s="23"/>
      <c r="N208" s="23"/>
      <c r="O208" s="23"/>
      <c r="P208" s="23"/>
      <c r="Q208" s="23"/>
      <c r="R208" s="23"/>
      <c r="S208" s="23"/>
      <c r="T208" s="23"/>
      <c r="U208" s="23"/>
      <c r="V208" s="23"/>
      <c r="W208" s="23"/>
      <c r="X208" s="23"/>
      <c r="Y208" s="23"/>
      <c r="Z208" s="24"/>
    </row>
    <row r="209" ht="14.25" customHeight="1">
      <c r="A209" s="44"/>
      <c r="B209" s="44"/>
      <c r="C209" s="186"/>
      <c r="D209" s="31"/>
      <c r="E209" s="151"/>
      <c r="F209" s="142"/>
      <c r="G209" s="129"/>
      <c r="H209" s="105">
        <f t="shared" si="50"/>
        <v>0</v>
      </c>
      <c r="I209" s="106">
        <f t="shared" si="51"/>
        <v>0</v>
      </c>
      <c r="J209" s="23"/>
      <c r="K209" s="23"/>
      <c r="L209" s="23"/>
      <c r="M209" s="23"/>
      <c r="N209" s="23"/>
      <c r="O209" s="23"/>
      <c r="P209" s="23"/>
      <c r="Q209" s="23"/>
      <c r="R209" s="23"/>
      <c r="S209" s="23"/>
      <c r="T209" s="23"/>
      <c r="U209" s="23"/>
      <c r="V209" s="23"/>
      <c r="W209" s="23"/>
      <c r="X209" s="23"/>
      <c r="Y209" s="23"/>
      <c r="Z209" s="24"/>
    </row>
    <row r="210" ht="21.0" customHeight="1">
      <c r="A210" s="199"/>
      <c r="B210" s="200"/>
      <c r="C210" s="23"/>
      <c r="D210" s="23"/>
      <c r="E210" s="23"/>
      <c r="F210" s="180"/>
      <c r="G210" s="201"/>
      <c r="H210" s="202"/>
      <c r="I210" s="203"/>
      <c r="J210" s="24"/>
      <c r="K210" s="24"/>
      <c r="L210" s="24"/>
      <c r="M210" s="24"/>
      <c r="N210" s="24"/>
      <c r="O210" s="24"/>
      <c r="P210" s="24"/>
      <c r="Q210" s="24"/>
      <c r="R210" s="24"/>
      <c r="S210" s="24"/>
      <c r="T210" s="24"/>
      <c r="U210" s="24"/>
      <c r="V210" s="24"/>
      <c r="W210" s="24"/>
      <c r="X210" s="24"/>
      <c r="Y210" s="24"/>
      <c r="Z210" s="24"/>
    </row>
    <row r="211" ht="18.75" customHeight="1">
      <c r="A211" s="155"/>
      <c r="B211" s="55"/>
      <c r="C211" s="56"/>
      <c r="D211" s="57" t="str">
        <f>"Total Work Clothing/ Tools"</f>
        <v>Total Work Clothing/ Tools</v>
      </c>
      <c r="E211" s="156"/>
      <c r="F211" s="156"/>
      <c r="G211" s="156"/>
      <c r="H211" s="157">
        <f>SUM(H205:H209)</f>
        <v>0</v>
      </c>
      <c r="I211" s="188"/>
      <c r="J211" s="23"/>
      <c r="K211" s="23"/>
      <c r="L211" s="23"/>
      <c r="M211" s="23"/>
      <c r="N211" s="23"/>
      <c r="O211" s="23"/>
      <c r="P211" s="23"/>
      <c r="Q211" s="23"/>
      <c r="R211" s="23"/>
      <c r="S211" s="23"/>
      <c r="T211" s="23"/>
      <c r="U211" s="23"/>
      <c r="V211" s="23"/>
      <c r="W211" s="23"/>
      <c r="X211" s="23"/>
      <c r="Y211" s="23"/>
      <c r="Z211" s="24"/>
    </row>
    <row r="212" ht="21.0" customHeight="1">
      <c r="A212" s="62"/>
      <c r="C212" s="63"/>
      <c r="D212" s="23"/>
      <c r="E212" s="23"/>
      <c r="F212" s="23"/>
      <c r="G212" s="23"/>
      <c r="H212" s="23"/>
      <c r="I212" s="61"/>
      <c r="J212" s="23"/>
      <c r="K212" s="23"/>
      <c r="L212" s="23"/>
      <c r="M212" s="23"/>
      <c r="N212" s="23"/>
      <c r="O212" s="23"/>
      <c r="P212" s="23"/>
      <c r="Q212" s="23"/>
      <c r="R212" s="23"/>
      <c r="S212" s="23"/>
      <c r="T212" s="23"/>
      <c r="U212" s="23"/>
      <c r="V212" s="23"/>
      <c r="W212" s="23"/>
      <c r="X212" s="23"/>
      <c r="Y212" s="23"/>
      <c r="Z212" s="24"/>
    </row>
    <row r="213" ht="17.25" customHeight="1">
      <c r="A213" s="189"/>
      <c r="B213" s="28"/>
      <c r="C213" s="190"/>
      <c r="D213" s="191" t="s">
        <v>168</v>
      </c>
      <c r="E213" s="192"/>
      <c r="F213" s="192"/>
      <c r="G213" s="192"/>
      <c r="H213" s="192"/>
      <c r="I213" s="275">
        <f>SUM(I205:I209)</f>
        <v>0</v>
      </c>
      <c r="J213" s="24"/>
      <c r="K213" s="24"/>
      <c r="L213" s="24"/>
      <c r="M213" s="24"/>
      <c r="N213" s="24"/>
      <c r="O213" s="24"/>
      <c r="P213" s="24"/>
      <c r="Q213" s="24"/>
      <c r="R213" s="24"/>
      <c r="S213" s="24"/>
      <c r="T213" s="24"/>
      <c r="U213" s="24"/>
      <c r="V213" s="24"/>
      <c r="W213" s="24"/>
      <c r="X213" s="24"/>
      <c r="Y213" s="24"/>
      <c r="Z213" s="24"/>
    </row>
    <row r="214" ht="21.0" customHeight="1">
      <c r="A214" s="34" t="s">
        <v>124</v>
      </c>
      <c r="B214" s="37"/>
      <c r="C214" s="36"/>
      <c r="D214" s="36"/>
      <c r="E214" s="36"/>
      <c r="F214" s="182"/>
      <c r="G214" s="183"/>
      <c r="H214" s="36"/>
      <c r="I214" s="38"/>
      <c r="J214" s="23"/>
      <c r="K214" s="23"/>
      <c r="L214" s="23"/>
      <c r="M214" s="23"/>
      <c r="N214" s="23"/>
      <c r="O214" s="23"/>
      <c r="P214" s="23"/>
      <c r="Q214" s="23"/>
      <c r="R214" s="23"/>
      <c r="S214" s="23"/>
      <c r="T214" s="23"/>
      <c r="U214" s="23"/>
      <c r="V214" s="23"/>
      <c r="W214" s="23"/>
      <c r="X214" s="23"/>
      <c r="Y214" s="23"/>
      <c r="Z214" s="24"/>
    </row>
    <row r="215" ht="36.0" customHeight="1">
      <c r="A215" s="99" t="s">
        <v>93</v>
      </c>
      <c r="B215" s="184" t="s">
        <v>153</v>
      </c>
      <c r="C215" s="185" t="s">
        <v>94</v>
      </c>
      <c r="D215" s="97"/>
      <c r="E215" s="148" t="s">
        <v>134</v>
      </c>
      <c r="F215" s="99" t="s">
        <v>95</v>
      </c>
      <c r="G215" s="100" t="s">
        <v>96</v>
      </c>
      <c r="H215" s="101" t="s">
        <v>97</v>
      </c>
      <c r="I215" s="42" t="s">
        <v>69</v>
      </c>
      <c r="J215" s="23"/>
      <c r="K215" s="23"/>
      <c r="L215" s="23"/>
      <c r="M215" s="23"/>
      <c r="N215" s="23"/>
      <c r="O215" s="23"/>
      <c r="P215" s="23"/>
      <c r="Q215" s="23"/>
      <c r="R215" s="23"/>
      <c r="S215" s="23"/>
      <c r="T215" s="23"/>
      <c r="U215" s="23"/>
      <c r="V215" s="23"/>
      <c r="W215" s="23"/>
      <c r="X215" s="23"/>
      <c r="Y215" s="23"/>
      <c r="Z215" s="24"/>
    </row>
    <row r="216" ht="14.25" customHeight="1">
      <c r="A216" s="44"/>
      <c r="B216" s="44"/>
      <c r="C216" s="126"/>
      <c r="D216" s="31"/>
      <c r="E216" s="151"/>
      <c r="F216" s="142"/>
      <c r="G216" s="129"/>
      <c r="H216" s="105">
        <f t="shared" ref="H216:H220" si="52">SUM(F216*G216)</f>
        <v>0</v>
      </c>
      <c r="I216" s="106">
        <f t="shared" ref="I216:I220" si="53">SUM(H216/2)</f>
        <v>0</v>
      </c>
      <c r="J216" s="23"/>
      <c r="K216" s="23"/>
      <c r="L216" s="23"/>
      <c r="M216" s="23"/>
      <c r="N216" s="23"/>
      <c r="O216" s="23"/>
      <c r="P216" s="23"/>
      <c r="Q216" s="23"/>
      <c r="R216" s="23"/>
      <c r="S216" s="23"/>
      <c r="T216" s="23"/>
      <c r="U216" s="23"/>
      <c r="V216" s="23"/>
      <c r="W216" s="23"/>
      <c r="X216" s="23"/>
      <c r="Y216" s="23"/>
      <c r="Z216" s="24"/>
    </row>
    <row r="217" ht="14.25" customHeight="1">
      <c r="A217" s="44"/>
      <c r="B217" s="44"/>
      <c r="C217" s="186"/>
      <c r="D217" s="31"/>
      <c r="E217" s="151"/>
      <c r="F217" s="142"/>
      <c r="G217" s="129"/>
      <c r="H217" s="105">
        <f t="shared" si="52"/>
        <v>0</v>
      </c>
      <c r="I217" s="106">
        <f t="shared" si="53"/>
        <v>0</v>
      </c>
      <c r="J217" s="23"/>
      <c r="K217" s="23"/>
      <c r="L217" s="23"/>
      <c r="M217" s="23"/>
      <c r="N217" s="23"/>
      <c r="O217" s="23"/>
      <c r="P217" s="23"/>
      <c r="Q217" s="23"/>
      <c r="R217" s="23"/>
      <c r="S217" s="23"/>
      <c r="T217" s="23"/>
      <c r="U217" s="23"/>
      <c r="V217" s="23"/>
      <c r="W217" s="23"/>
      <c r="X217" s="23"/>
      <c r="Y217" s="23"/>
      <c r="Z217" s="24"/>
    </row>
    <row r="218" ht="14.25" customHeight="1">
      <c r="A218" s="44"/>
      <c r="B218" s="44"/>
      <c r="C218" s="186"/>
      <c r="D218" s="31"/>
      <c r="E218" s="151"/>
      <c r="F218" s="142"/>
      <c r="G218" s="129"/>
      <c r="H218" s="105">
        <f t="shared" si="52"/>
        <v>0</v>
      </c>
      <c r="I218" s="106">
        <f t="shared" si="53"/>
        <v>0</v>
      </c>
      <c r="J218" s="23"/>
      <c r="K218" s="23"/>
      <c r="L218" s="23"/>
      <c r="M218" s="23"/>
      <c r="N218" s="23"/>
      <c r="O218" s="23"/>
      <c r="P218" s="23"/>
      <c r="Q218" s="23"/>
      <c r="R218" s="23"/>
      <c r="S218" s="23"/>
      <c r="T218" s="23"/>
      <c r="U218" s="23"/>
      <c r="V218" s="23"/>
      <c r="W218" s="23"/>
      <c r="X218" s="23"/>
      <c r="Y218" s="23"/>
      <c r="Z218" s="24"/>
    </row>
    <row r="219" ht="14.25" customHeight="1">
      <c r="A219" s="44"/>
      <c r="B219" s="44"/>
      <c r="C219" s="186"/>
      <c r="D219" s="31"/>
      <c r="E219" s="151"/>
      <c r="F219" s="142"/>
      <c r="G219" s="129"/>
      <c r="H219" s="105">
        <f t="shared" si="52"/>
        <v>0</v>
      </c>
      <c r="I219" s="106">
        <f t="shared" si="53"/>
        <v>0</v>
      </c>
      <c r="J219" s="23"/>
      <c r="K219" s="23"/>
      <c r="L219" s="23"/>
      <c r="M219" s="23"/>
      <c r="N219" s="23"/>
      <c r="O219" s="23"/>
      <c r="P219" s="23"/>
      <c r="Q219" s="23"/>
      <c r="R219" s="23"/>
      <c r="S219" s="23"/>
      <c r="T219" s="23"/>
      <c r="U219" s="23"/>
      <c r="V219" s="23"/>
      <c r="W219" s="23"/>
      <c r="X219" s="23"/>
      <c r="Y219" s="23"/>
      <c r="Z219" s="24"/>
    </row>
    <row r="220" ht="14.25" customHeight="1">
      <c r="A220" s="44"/>
      <c r="B220" s="44"/>
      <c r="C220" s="186"/>
      <c r="D220" s="31"/>
      <c r="E220" s="151"/>
      <c r="F220" s="142"/>
      <c r="G220" s="129"/>
      <c r="H220" s="105">
        <f t="shared" si="52"/>
        <v>0</v>
      </c>
      <c r="I220" s="106">
        <f t="shared" si="53"/>
        <v>0</v>
      </c>
      <c r="J220" s="23"/>
      <c r="K220" s="23"/>
      <c r="L220" s="23"/>
      <c r="M220" s="23"/>
      <c r="N220" s="23"/>
      <c r="O220" s="23"/>
      <c r="P220" s="23"/>
      <c r="Q220" s="23"/>
      <c r="R220" s="23"/>
      <c r="S220" s="23"/>
      <c r="T220" s="23"/>
      <c r="U220" s="23"/>
      <c r="V220" s="23"/>
      <c r="W220" s="23"/>
      <c r="X220" s="23"/>
      <c r="Y220" s="23"/>
      <c r="Z220" s="24"/>
    </row>
    <row r="221" ht="18.0" customHeight="1">
      <c r="A221" s="199"/>
      <c r="B221" s="200"/>
      <c r="C221" s="23"/>
      <c r="D221" s="23"/>
      <c r="E221" s="23"/>
      <c r="F221" s="180"/>
      <c r="G221" s="201"/>
      <c r="H221" s="202"/>
      <c r="I221" s="203"/>
      <c r="J221" s="24"/>
      <c r="K221" s="24"/>
      <c r="L221" s="24"/>
      <c r="M221" s="24"/>
      <c r="N221" s="24"/>
      <c r="O221" s="24"/>
      <c r="P221" s="24"/>
      <c r="Q221" s="24"/>
      <c r="R221" s="24"/>
      <c r="S221" s="24"/>
      <c r="T221" s="24"/>
      <c r="U221" s="24"/>
      <c r="V221" s="24"/>
      <c r="W221" s="24"/>
      <c r="X221" s="24"/>
      <c r="Y221" s="24"/>
      <c r="Z221" s="24"/>
    </row>
    <row r="222" ht="14.25" customHeight="1">
      <c r="A222" s="155"/>
      <c r="B222" s="55"/>
      <c r="C222" s="56"/>
      <c r="D222" s="57" t="str">
        <f>"Total Other"</f>
        <v>Total Other</v>
      </c>
      <c r="E222" s="156"/>
      <c r="F222" s="156"/>
      <c r="G222" s="156"/>
      <c r="H222" s="157">
        <f>SUM(H216:H220)</f>
        <v>0</v>
      </c>
      <c r="I222" s="188"/>
      <c r="J222" s="23"/>
      <c r="K222" s="23"/>
      <c r="L222" s="23"/>
      <c r="M222" s="23"/>
      <c r="N222" s="23"/>
      <c r="O222" s="23"/>
      <c r="P222" s="23"/>
      <c r="Q222" s="23"/>
      <c r="R222" s="23"/>
      <c r="S222" s="23"/>
      <c r="T222" s="23"/>
      <c r="U222" s="23"/>
      <c r="V222" s="23"/>
      <c r="W222" s="23"/>
      <c r="X222" s="23"/>
      <c r="Y222" s="23"/>
      <c r="Z222" s="24"/>
    </row>
    <row r="223" ht="21.0" customHeight="1">
      <c r="A223" s="62"/>
      <c r="C223" s="63"/>
      <c r="D223" s="23"/>
      <c r="E223" s="23"/>
      <c r="F223" s="23"/>
      <c r="G223" s="23"/>
      <c r="H223" s="23"/>
      <c r="I223" s="61"/>
      <c r="J223" s="23"/>
      <c r="K223" s="23"/>
      <c r="L223" s="23"/>
      <c r="M223" s="23"/>
      <c r="N223" s="23"/>
      <c r="O223" s="23"/>
      <c r="P223" s="23"/>
      <c r="Q223" s="23"/>
      <c r="R223" s="23"/>
      <c r="S223" s="23"/>
      <c r="T223" s="23"/>
      <c r="U223" s="23"/>
      <c r="V223" s="23"/>
      <c r="W223" s="23"/>
      <c r="X223" s="23"/>
      <c r="Y223" s="23"/>
      <c r="Z223" s="24"/>
    </row>
    <row r="224" ht="18.0" customHeight="1">
      <c r="A224" s="189"/>
      <c r="B224" s="28"/>
      <c r="C224" s="190"/>
      <c r="D224" s="204" t="s">
        <v>171</v>
      </c>
      <c r="E224" s="205"/>
      <c r="F224" s="205"/>
      <c r="G224" s="205"/>
      <c r="H224" s="205"/>
      <c r="I224" s="206">
        <f>SUM(I216:I220)</f>
        <v>0</v>
      </c>
      <c r="J224" s="24"/>
      <c r="K224" s="24"/>
      <c r="L224" s="24"/>
      <c r="M224" s="24"/>
      <c r="N224" s="24"/>
      <c r="O224" s="24"/>
      <c r="P224" s="24"/>
      <c r="Q224" s="24"/>
      <c r="R224" s="24"/>
      <c r="S224" s="24"/>
      <c r="T224" s="24"/>
      <c r="U224" s="24"/>
      <c r="V224" s="24"/>
      <c r="W224" s="24"/>
      <c r="X224" s="24"/>
      <c r="Y224" s="24"/>
      <c r="Z224" s="24"/>
    </row>
    <row r="225" ht="20.25" customHeight="1">
      <c r="A225" s="217" t="s">
        <v>173</v>
      </c>
      <c r="B225" s="218"/>
      <c r="C225" s="218"/>
      <c r="D225" s="218"/>
      <c r="E225" s="218"/>
      <c r="F225" s="219"/>
      <c r="G225" s="220"/>
      <c r="H225" s="219"/>
      <c r="I225" s="221"/>
      <c r="J225" s="23"/>
      <c r="K225" s="23"/>
      <c r="L225" s="23"/>
      <c r="M225" s="23"/>
      <c r="N225" s="23"/>
      <c r="O225" s="23"/>
      <c r="P225" s="23"/>
      <c r="Q225" s="23"/>
      <c r="R225" s="23"/>
      <c r="S225" s="23"/>
      <c r="T225" s="23"/>
      <c r="U225" s="23"/>
      <c r="V225" s="23"/>
      <c r="W225" s="23"/>
      <c r="X225" s="23"/>
      <c r="Y225" s="23"/>
      <c r="Z225" s="24"/>
    </row>
    <row r="226" ht="36.0" customHeight="1">
      <c r="A226" s="222" t="s">
        <v>93</v>
      </c>
      <c r="B226" s="184" t="s">
        <v>153</v>
      </c>
      <c r="C226" s="185" t="s">
        <v>94</v>
      </c>
      <c r="D226" s="97"/>
      <c r="E226" s="148" t="s">
        <v>134</v>
      </c>
      <c r="F226" s="222" t="s">
        <v>95</v>
      </c>
      <c r="G226" s="224" t="s">
        <v>96</v>
      </c>
      <c r="H226" s="225" t="s">
        <v>97</v>
      </c>
      <c r="I226" s="226" t="s">
        <v>69</v>
      </c>
      <c r="J226" s="23"/>
      <c r="K226" s="23"/>
      <c r="L226" s="23"/>
      <c r="M226" s="23"/>
      <c r="N226" s="23"/>
      <c r="O226" s="23"/>
      <c r="P226" s="23"/>
      <c r="Q226" s="23"/>
      <c r="R226" s="23"/>
      <c r="S226" s="23"/>
      <c r="T226" s="23"/>
      <c r="U226" s="23"/>
      <c r="V226" s="23"/>
      <c r="W226" s="23"/>
      <c r="X226" s="23"/>
      <c r="Y226" s="23"/>
      <c r="Z226" s="24"/>
    </row>
    <row r="227" ht="20.25" customHeight="1">
      <c r="A227" s="276"/>
      <c r="B227" s="228"/>
      <c r="C227" s="228"/>
      <c r="D227" s="228"/>
      <c r="E227" s="228"/>
      <c r="F227" s="277"/>
      <c r="G227" s="278"/>
      <c r="H227" s="105">
        <f>SUM(F227*G227)</f>
        <v>0</v>
      </c>
      <c r="I227" s="106">
        <f>SUM(H227/2)</f>
        <v>0</v>
      </c>
      <c r="J227" s="23"/>
      <c r="K227" s="23"/>
      <c r="L227" s="23"/>
      <c r="M227" s="23"/>
      <c r="N227" s="23"/>
      <c r="O227" s="23"/>
      <c r="P227" s="23"/>
      <c r="Q227" s="23"/>
      <c r="R227" s="23"/>
      <c r="S227" s="23"/>
      <c r="T227" s="23"/>
      <c r="U227" s="23"/>
      <c r="V227" s="23"/>
      <c r="W227" s="23"/>
      <c r="X227" s="23"/>
      <c r="Y227" s="23"/>
      <c r="Z227" s="24"/>
    </row>
    <row r="228" ht="14.25" customHeight="1">
      <c r="I228" s="231"/>
    </row>
    <row r="229" ht="19.5" customHeight="1">
      <c r="A229" s="155"/>
      <c r="B229" s="55"/>
      <c r="C229" s="56"/>
      <c r="D229" s="57" t="str">
        <f>"Total Childcare"</f>
        <v>Total Childcare</v>
      </c>
      <c r="E229" s="156"/>
      <c r="F229" s="156"/>
      <c r="G229" s="156"/>
      <c r="H229" s="157">
        <f>SUM(H227)</f>
        <v>0</v>
      </c>
      <c r="I229" s="188"/>
      <c r="J229" s="23"/>
      <c r="K229" s="23"/>
      <c r="L229" s="23"/>
      <c r="M229" s="23"/>
      <c r="N229" s="23"/>
      <c r="O229" s="23"/>
      <c r="P229" s="23"/>
      <c r="Q229" s="23"/>
      <c r="R229" s="23"/>
      <c r="S229" s="23"/>
      <c r="T229" s="23"/>
      <c r="U229" s="23"/>
      <c r="V229" s="23"/>
      <c r="W229" s="23"/>
      <c r="X229" s="23"/>
      <c r="Y229" s="23"/>
      <c r="Z229" s="24"/>
    </row>
    <row r="230" ht="21.0" customHeight="1">
      <c r="A230" s="62"/>
      <c r="C230" s="63"/>
      <c r="D230" s="23"/>
      <c r="E230" s="23"/>
      <c r="F230" s="23"/>
      <c r="G230" s="23"/>
      <c r="H230" s="23"/>
      <c r="I230" s="61"/>
      <c r="J230" s="23"/>
      <c r="K230" s="23"/>
      <c r="L230" s="23"/>
      <c r="M230" s="23"/>
      <c r="N230" s="23"/>
      <c r="O230" s="23"/>
      <c r="P230" s="23"/>
      <c r="Q230" s="23"/>
      <c r="R230" s="23"/>
      <c r="S230" s="23"/>
      <c r="T230" s="23"/>
      <c r="U230" s="23"/>
      <c r="V230" s="23"/>
      <c r="W230" s="23"/>
      <c r="X230" s="23"/>
      <c r="Y230" s="23"/>
      <c r="Z230" s="24"/>
    </row>
    <row r="231" ht="18.0" customHeight="1">
      <c r="A231" s="189"/>
      <c r="B231" s="28"/>
      <c r="C231" s="190"/>
      <c r="D231" s="232" t="s">
        <v>175</v>
      </c>
      <c r="E231" s="205"/>
      <c r="F231" s="205"/>
      <c r="G231" s="205"/>
      <c r="H231" s="205"/>
      <c r="I231" s="166">
        <f>SUM(I227)</f>
        <v>0</v>
      </c>
      <c r="J231" s="24"/>
      <c r="K231" s="24"/>
      <c r="L231" s="24"/>
      <c r="M231" s="24"/>
      <c r="N231" s="24"/>
      <c r="O231" s="24"/>
      <c r="P231" s="24"/>
      <c r="Q231" s="24"/>
      <c r="R231" s="24"/>
      <c r="S231" s="24"/>
      <c r="T231" s="24"/>
      <c r="U231" s="24"/>
      <c r="V231" s="24"/>
      <c r="W231" s="24"/>
      <c r="X231" s="24"/>
      <c r="Y231" s="24"/>
      <c r="Z231" s="24"/>
    </row>
    <row r="232" ht="14.25" customHeight="1">
      <c r="I232" s="231"/>
    </row>
    <row r="233" ht="24.0" customHeight="1">
      <c r="A233" s="168"/>
      <c r="B233" s="169"/>
      <c r="C233" s="168"/>
      <c r="D233" s="170" t="s">
        <v>176</v>
      </c>
      <c r="E233" s="169"/>
      <c r="F233" s="233"/>
      <c r="G233" s="233"/>
      <c r="H233" s="234">
        <f>SUM(H167+H178+H189+H200+H211+H222+H227)</f>
        <v>0</v>
      </c>
      <c r="I233" s="235"/>
      <c r="J233" s="24"/>
      <c r="K233" s="24"/>
      <c r="L233" s="24"/>
      <c r="M233" s="24"/>
      <c r="N233" s="24"/>
      <c r="O233" s="24"/>
      <c r="P233" s="24"/>
      <c r="Q233" s="24"/>
      <c r="R233" s="24"/>
      <c r="S233" s="24"/>
      <c r="T233" s="24"/>
      <c r="U233" s="24"/>
      <c r="V233" s="24"/>
      <c r="W233" s="24"/>
      <c r="X233" s="24"/>
      <c r="Y233" s="24"/>
      <c r="Z233" s="24"/>
    </row>
    <row r="234" ht="24.0" customHeight="1">
      <c r="A234" s="173"/>
      <c r="B234" s="174"/>
      <c r="C234" s="173"/>
      <c r="D234" s="175" t="s">
        <v>177</v>
      </c>
      <c r="E234" s="176"/>
      <c r="F234" s="236"/>
      <c r="G234" s="236"/>
      <c r="H234" s="176"/>
      <c r="I234" s="237">
        <f>SUM(H233/2)</f>
        <v>0</v>
      </c>
      <c r="J234" s="24"/>
      <c r="K234" s="24"/>
      <c r="L234" s="24"/>
      <c r="M234" s="24"/>
      <c r="N234" s="24"/>
      <c r="O234" s="24"/>
      <c r="P234" s="24"/>
      <c r="Q234" s="24"/>
      <c r="R234" s="24"/>
      <c r="S234" s="24"/>
      <c r="T234" s="24"/>
      <c r="U234" s="24"/>
      <c r="V234" s="24"/>
      <c r="W234" s="24"/>
      <c r="X234" s="24"/>
      <c r="Y234" s="24"/>
      <c r="Z234" s="24"/>
    </row>
    <row r="235" ht="26.25" customHeight="1">
      <c r="A235" s="238"/>
      <c r="B235" s="239"/>
      <c r="C235" s="239"/>
      <c r="D235" s="240" t="s">
        <v>178</v>
      </c>
      <c r="E235" s="239"/>
      <c r="F235" s="239"/>
      <c r="G235" s="239"/>
      <c r="H235" s="241">
        <f>SUM(H153+H233)</f>
        <v>0</v>
      </c>
      <c r="I235" s="242"/>
      <c r="J235" s="24"/>
      <c r="K235" s="24"/>
      <c r="L235" s="24"/>
      <c r="M235" s="24"/>
      <c r="N235" s="24"/>
      <c r="O235" s="24"/>
      <c r="P235" s="24"/>
      <c r="Q235" s="24"/>
      <c r="R235" s="24"/>
      <c r="S235" s="24"/>
      <c r="T235" s="24"/>
      <c r="U235" s="24"/>
      <c r="V235" s="24"/>
      <c r="W235" s="24"/>
      <c r="X235" s="24"/>
      <c r="Y235" s="24"/>
      <c r="Z235" s="24"/>
    </row>
    <row r="236" ht="14.25" customHeight="1">
      <c r="A236" s="243"/>
      <c r="I236" s="244"/>
      <c r="J236" s="24"/>
      <c r="K236" s="24"/>
      <c r="L236" s="24"/>
      <c r="M236" s="24"/>
      <c r="N236" s="24"/>
      <c r="O236" s="24"/>
      <c r="P236" s="24"/>
      <c r="Q236" s="24"/>
      <c r="R236" s="24"/>
      <c r="S236" s="24"/>
      <c r="T236" s="24"/>
      <c r="U236" s="24"/>
      <c r="V236" s="24"/>
      <c r="W236" s="24"/>
      <c r="X236" s="24"/>
      <c r="Y236" s="24"/>
      <c r="Z236" s="24"/>
    </row>
    <row r="237" ht="24.0" customHeight="1">
      <c r="A237" s="245"/>
      <c r="B237" s="246"/>
      <c r="C237" s="246"/>
      <c r="D237" s="247" t="s">
        <v>179</v>
      </c>
      <c r="E237" s="246"/>
      <c r="F237" s="246"/>
      <c r="G237" s="246"/>
      <c r="H237" s="246"/>
      <c r="I237" s="248">
        <f>SUM(I154+I234)</f>
        <v>0</v>
      </c>
      <c r="J237" s="24"/>
      <c r="K237" s="24"/>
      <c r="L237" s="24"/>
      <c r="M237" s="24"/>
      <c r="N237" s="24"/>
      <c r="O237" s="24"/>
      <c r="P237" s="24"/>
      <c r="Q237" s="24"/>
      <c r="R237" s="24"/>
      <c r="S237" s="24"/>
      <c r="T237" s="24"/>
      <c r="U237" s="24"/>
      <c r="V237" s="24"/>
      <c r="W237" s="24"/>
      <c r="X237" s="24"/>
      <c r="Y237" s="24"/>
      <c r="Z237" s="24"/>
    </row>
    <row r="238" ht="14.2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ht="24.0" customHeight="1">
      <c r="A239" s="249" t="s">
        <v>180</v>
      </c>
      <c r="B239" s="250"/>
      <c r="C239" s="251"/>
      <c r="D239" s="23"/>
      <c r="E239" s="23"/>
      <c r="F239" s="23"/>
      <c r="G239" s="23"/>
      <c r="H239" s="23"/>
      <c r="I239" s="23"/>
      <c r="J239" s="23"/>
      <c r="K239" s="23"/>
      <c r="L239" s="23"/>
      <c r="M239" s="23"/>
      <c r="N239" s="23"/>
      <c r="O239" s="23"/>
      <c r="P239" s="23"/>
      <c r="Q239" s="23"/>
      <c r="R239" s="23"/>
      <c r="S239" s="23"/>
      <c r="T239" s="23"/>
      <c r="U239" s="23"/>
      <c r="V239" s="23"/>
      <c r="W239" s="23"/>
      <c r="X239" s="23"/>
      <c r="Y239" s="23"/>
      <c r="Z239" s="24"/>
    </row>
    <row r="240" ht="22.5" customHeight="1">
      <c r="A240" s="252" t="s">
        <v>181</v>
      </c>
      <c r="B240" s="253"/>
      <c r="C240" s="279"/>
      <c r="D240" s="23"/>
      <c r="E240" s="23"/>
      <c r="F240" s="23"/>
      <c r="G240" s="23"/>
      <c r="H240" s="23"/>
      <c r="I240" s="23"/>
      <c r="J240" s="23"/>
      <c r="K240" s="23"/>
      <c r="L240" s="23"/>
      <c r="M240" s="23"/>
      <c r="N240" s="23"/>
      <c r="O240" s="23"/>
      <c r="P240" s="23"/>
      <c r="Q240" s="23"/>
      <c r="R240" s="23"/>
      <c r="S240" s="23"/>
      <c r="T240" s="23"/>
      <c r="U240" s="23"/>
      <c r="V240" s="23"/>
      <c r="W240" s="23"/>
      <c r="X240" s="23"/>
      <c r="Y240" s="23"/>
      <c r="Z240" s="24"/>
    </row>
    <row r="241" ht="23.25" customHeight="1">
      <c r="A241" s="255" t="s">
        <v>182</v>
      </c>
      <c r="B241" s="256"/>
      <c r="C241" s="280"/>
      <c r="D241" s="23"/>
      <c r="E241" s="23"/>
      <c r="F241" s="23"/>
      <c r="G241" s="23"/>
      <c r="H241" s="23"/>
      <c r="I241" s="23"/>
      <c r="J241" s="23"/>
      <c r="K241" s="23"/>
      <c r="L241" s="23"/>
      <c r="M241" s="23"/>
      <c r="N241" s="23"/>
      <c r="O241" s="23"/>
      <c r="P241" s="23"/>
      <c r="Q241" s="23"/>
      <c r="R241" s="23"/>
      <c r="S241" s="23"/>
      <c r="T241" s="23"/>
      <c r="U241" s="23"/>
      <c r="V241" s="23"/>
      <c r="W241" s="23"/>
      <c r="X241" s="23"/>
      <c r="Y241" s="23"/>
      <c r="Z241" s="24"/>
    </row>
    <row r="242" ht="25.5" customHeight="1">
      <c r="A242" s="258" t="s">
        <v>183</v>
      </c>
      <c r="B242" s="259"/>
      <c r="C242" s="260" t="str">
        <f>SUM(C241/C240)</f>
        <v>#DIV/0!</v>
      </c>
      <c r="D242" s="23"/>
      <c r="E242" s="23"/>
      <c r="F242" s="23"/>
      <c r="G242" s="23"/>
      <c r="H242" s="23"/>
      <c r="I242" s="23"/>
      <c r="J242" s="23"/>
      <c r="K242" s="23"/>
      <c r="L242" s="23"/>
      <c r="M242" s="23"/>
      <c r="N242" s="23"/>
      <c r="O242" s="23"/>
      <c r="P242" s="23"/>
      <c r="Q242" s="23"/>
      <c r="R242" s="23"/>
      <c r="S242" s="23"/>
      <c r="T242" s="23"/>
      <c r="U242" s="23"/>
      <c r="V242" s="23"/>
      <c r="W242" s="23"/>
      <c r="X242" s="23"/>
      <c r="Y242" s="23"/>
      <c r="Z242" s="24"/>
    </row>
    <row r="243" ht="14.2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ht="14.2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ht="14.2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ht="14.2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ht="14.2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ht="14.2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ht="14.2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ht="14.2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ht="14.2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ht="14.2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ht="14.2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ht="14.2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ht="14.2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ht="14.2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ht="14.2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ht="14.2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ht="14.2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ht="14.2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ht="14.2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ht="14.2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ht="14.2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ht="14.2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ht="14.2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ht="14.2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ht="14.2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ht="14.2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ht="14.2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ht="14.2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ht="14.2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ht="14.2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ht="14.2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ht="14.2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ht="14.2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ht="14.2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ht="14.2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ht="14.2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ht="14.2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ht="14.2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ht="14.2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ht="14.2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ht="14.2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ht="14.2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ht="14.2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ht="14.2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ht="14.2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ht="14.2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ht="14.2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ht="14.2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ht="14.2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ht="14.2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ht="14.2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ht="14.2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ht="14.2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ht="14.2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ht="14.2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ht="14.2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ht="14.2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ht="14.2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ht="14.2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ht="14.2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ht="14.2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ht="14.2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ht="14.2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ht="14.2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ht="14.2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ht="14.2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ht="14.2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ht="14.2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ht="14.2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ht="14.2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ht="14.2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ht="14.2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ht="14.2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ht="14.2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ht="14.2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ht="14.2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ht="14.2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ht="14.2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ht="14.2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ht="14.2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ht="14.2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ht="14.2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ht="14.2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ht="14.2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ht="14.2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ht="14.2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ht="14.2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ht="14.2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ht="14.2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ht="14.2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ht="14.2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ht="14.2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ht="14.2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ht="14.2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ht="14.2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ht="14.2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ht="14.2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ht="14.2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ht="14.2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ht="14.2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ht="14.2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ht="14.2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ht="14.2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ht="14.2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ht="14.2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ht="14.2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ht="14.2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ht="14.2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ht="14.2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ht="14.2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ht="14.2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ht="14.2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ht="14.2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ht="14.2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ht="14.2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ht="14.2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ht="14.2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ht="14.2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ht="14.2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ht="14.2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ht="14.2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ht="14.2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ht="14.2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ht="14.2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ht="14.2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ht="14.2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ht="14.2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ht="14.2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ht="14.2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ht="14.2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ht="14.2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ht="14.2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ht="14.2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ht="14.2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ht="14.2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ht="14.2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ht="14.2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ht="14.2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ht="14.2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ht="14.2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ht="14.2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ht="14.2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ht="14.2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ht="14.2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ht="14.2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ht="14.2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ht="14.2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ht="14.2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ht="14.2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ht="14.2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ht="14.2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ht="14.2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ht="14.2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ht="14.2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ht="14.2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ht="14.2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ht="14.2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ht="14.2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ht="14.2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ht="14.2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ht="14.2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ht="14.2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ht="14.2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ht="14.2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ht="14.2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ht="14.2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ht="14.2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ht="14.2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ht="14.2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ht="14.2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ht="14.2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ht="14.2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ht="14.2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ht="14.2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ht="14.2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ht="14.2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ht="14.2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ht="14.2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ht="14.2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ht="14.2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ht="14.2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ht="14.2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ht="14.2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ht="14.2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ht="14.2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ht="14.2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ht="14.2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ht="14.2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ht="14.2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ht="14.2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ht="14.2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ht="14.2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ht="14.2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ht="14.2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ht="14.2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ht="14.2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ht="14.2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ht="14.2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ht="14.2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ht="14.2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row r="1001" ht="15.75" customHeight="1">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row>
    <row r="1002" ht="15.75" customHeight="1">
      <c r="A1002" s="24"/>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row>
    <row r="1003" ht="15.75" customHeight="1">
      <c r="A1003" s="24"/>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row>
    <row r="1004" ht="15.75" customHeight="1">
      <c r="A1004" s="24"/>
      <c r="B1004" s="24"/>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row>
    <row r="1005" ht="15.75" customHeight="1">
      <c r="A1005" s="24"/>
      <c r="B1005" s="24"/>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row>
    <row r="1006" ht="15.75" customHeight="1">
      <c r="A1006" s="24"/>
      <c r="B1006" s="24"/>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row>
    <row r="1007" ht="15.75" customHeight="1">
      <c r="A1007" s="24"/>
      <c r="B1007" s="24"/>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row>
    <row r="1008" ht="15.75" customHeight="1">
      <c r="A1008" s="24"/>
      <c r="B1008" s="24"/>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row>
    <row r="1009" ht="15.75" customHeight="1">
      <c r="A1009" s="24"/>
      <c r="B1009" s="24"/>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row>
    <row r="1010" ht="15.75" customHeight="1">
      <c r="A1010" s="24"/>
      <c r="B1010" s="24"/>
      <c r="C1010" s="24"/>
      <c r="D1010" s="24"/>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row>
  </sheetData>
  <mergeCells count="215">
    <mergeCell ref="A1:I1"/>
    <mergeCell ref="A2:I2"/>
    <mergeCell ref="A3:D3"/>
    <mergeCell ref="E3:F3"/>
    <mergeCell ref="A4:I4"/>
    <mergeCell ref="A5:I5"/>
    <mergeCell ref="A6:I6"/>
    <mergeCell ref="F7:H7"/>
    <mergeCell ref="E9:F9"/>
    <mergeCell ref="G9:H9"/>
    <mergeCell ref="E10:F10"/>
    <mergeCell ref="G10:H10"/>
    <mergeCell ref="E11:F11"/>
    <mergeCell ref="G11:H11"/>
    <mergeCell ref="E12:F12"/>
    <mergeCell ref="G12:H12"/>
    <mergeCell ref="E13:F13"/>
    <mergeCell ref="G13:H13"/>
    <mergeCell ref="E14:F14"/>
    <mergeCell ref="G14:H14"/>
    <mergeCell ref="G15:H15"/>
    <mergeCell ref="E15:F15"/>
    <mergeCell ref="E16:F16"/>
    <mergeCell ref="E17:F17"/>
    <mergeCell ref="E18:F18"/>
    <mergeCell ref="E19:F19"/>
    <mergeCell ref="E20:F20"/>
    <mergeCell ref="E21:F21"/>
    <mergeCell ref="G23:H23"/>
    <mergeCell ref="G24:H24"/>
    <mergeCell ref="G25:H25"/>
    <mergeCell ref="G26:H26"/>
    <mergeCell ref="G27:H27"/>
    <mergeCell ref="G28:H28"/>
    <mergeCell ref="G29:H29"/>
    <mergeCell ref="G31:H31"/>
    <mergeCell ref="G16:H16"/>
    <mergeCell ref="G17:H17"/>
    <mergeCell ref="G18:H18"/>
    <mergeCell ref="G19:H19"/>
    <mergeCell ref="G20:H20"/>
    <mergeCell ref="G21:H21"/>
    <mergeCell ref="G22:H22"/>
    <mergeCell ref="E22:F22"/>
    <mergeCell ref="E23:F23"/>
    <mergeCell ref="E24:F24"/>
    <mergeCell ref="E25:F25"/>
    <mergeCell ref="E26:F26"/>
    <mergeCell ref="E27:F27"/>
    <mergeCell ref="E28:F28"/>
    <mergeCell ref="A74:B74"/>
    <mergeCell ref="C74:E74"/>
    <mergeCell ref="A75:B75"/>
    <mergeCell ref="C75:E75"/>
    <mergeCell ref="A76:B76"/>
    <mergeCell ref="C76:E76"/>
    <mergeCell ref="C77:E77"/>
    <mergeCell ref="A77:B77"/>
    <mergeCell ref="A79:C81"/>
    <mergeCell ref="A83:B83"/>
    <mergeCell ref="C83:E83"/>
    <mergeCell ref="A84:B84"/>
    <mergeCell ref="C84:E84"/>
    <mergeCell ref="C85:E85"/>
    <mergeCell ref="E29:F29"/>
    <mergeCell ref="A31:C33"/>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E51:H51"/>
    <mergeCell ref="E52:H52"/>
    <mergeCell ref="E53:H53"/>
    <mergeCell ref="E54:H54"/>
    <mergeCell ref="E55:H55"/>
    <mergeCell ref="A57:C59"/>
    <mergeCell ref="F57:H57"/>
    <mergeCell ref="A61:B61"/>
    <mergeCell ref="C61:E61"/>
    <mergeCell ref="C62:E62"/>
    <mergeCell ref="A62:B62"/>
    <mergeCell ref="A63:B63"/>
    <mergeCell ref="C63:E63"/>
    <mergeCell ref="A64:B64"/>
    <mergeCell ref="C64:E64"/>
    <mergeCell ref="A65:B65"/>
    <mergeCell ref="C65:E65"/>
    <mergeCell ref="A66:B66"/>
    <mergeCell ref="C66:E66"/>
    <mergeCell ref="A68:C70"/>
    <mergeCell ref="A72:B72"/>
    <mergeCell ref="C72:E72"/>
    <mergeCell ref="A73:B73"/>
    <mergeCell ref="C73:E73"/>
    <mergeCell ref="A85:B85"/>
    <mergeCell ref="A86:B86"/>
    <mergeCell ref="C86:E86"/>
    <mergeCell ref="A87:B87"/>
    <mergeCell ref="C87:E87"/>
    <mergeCell ref="A88:B88"/>
    <mergeCell ref="C88:E88"/>
    <mergeCell ref="B128:E128"/>
    <mergeCell ref="B129:E129"/>
    <mergeCell ref="A131:C133"/>
    <mergeCell ref="B135:D135"/>
    <mergeCell ref="B136:D136"/>
    <mergeCell ref="B137:D137"/>
    <mergeCell ref="B138:D138"/>
    <mergeCell ref="B139:D139"/>
    <mergeCell ref="B140:D140"/>
    <mergeCell ref="A142:C144"/>
    <mergeCell ref="A146:C147"/>
    <mergeCell ref="D146:F146"/>
    <mergeCell ref="D147:F147"/>
    <mergeCell ref="A149:C151"/>
    <mergeCell ref="C165:D165"/>
    <mergeCell ref="A167:C169"/>
    <mergeCell ref="C171:D171"/>
    <mergeCell ref="C172:D172"/>
    <mergeCell ref="C173:D173"/>
    <mergeCell ref="C174:D174"/>
    <mergeCell ref="C175:D175"/>
    <mergeCell ref="C176:D176"/>
    <mergeCell ref="A178:C180"/>
    <mergeCell ref="C182:D182"/>
    <mergeCell ref="C183:D183"/>
    <mergeCell ref="C184:D184"/>
    <mergeCell ref="C185:D185"/>
    <mergeCell ref="C186:D186"/>
    <mergeCell ref="C187:D187"/>
    <mergeCell ref="A189:C191"/>
    <mergeCell ref="C193:D193"/>
    <mergeCell ref="C194:D194"/>
    <mergeCell ref="C195:D195"/>
    <mergeCell ref="C196:D196"/>
    <mergeCell ref="C197:D197"/>
    <mergeCell ref="C198:D198"/>
    <mergeCell ref="A200:C202"/>
    <mergeCell ref="C204:D204"/>
    <mergeCell ref="C205:D205"/>
    <mergeCell ref="C206:D206"/>
    <mergeCell ref="C207:D207"/>
    <mergeCell ref="C208:D208"/>
    <mergeCell ref="C220:D220"/>
    <mergeCell ref="A222:C224"/>
    <mergeCell ref="C226:D226"/>
    <mergeCell ref="A229:C231"/>
    <mergeCell ref="A236:I236"/>
    <mergeCell ref="C209:D209"/>
    <mergeCell ref="A211:C213"/>
    <mergeCell ref="C215:D215"/>
    <mergeCell ref="C216:D216"/>
    <mergeCell ref="C217:D217"/>
    <mergeCell ref="C218:D218"/>
    <mergeCell ref="C219:D219"/>
    <mergeCell ref="A90:C92"/>
    <mergeCell ref="A94:B94"/>
    <mergeCell ref="C94:E94"/>
    <mergeCell ref="A95:B95"/>
    <mergeCell ref="C95:E95"/>
    <mergeCell ref="A96:B96"/>
    <mergeCell ref="C96:E96"/>
    <mergeCell ref="A97:B97"/>
    <mergeCell ref="C97:E97"/>
    <mergeCell ref="A98:B98"/>
    <mergeCell ref="C98:E98"/>
    <mergeCell ref="A99:B99"/>
    <mergeCell ref="C99:E99"/>
    <mergeCell ref="C100:E100"/>
    <mergeCell ref="A100:B100"/>
    <mergeCell ref="A101:C103"/>
    <mergeCell ref="B105:C105"/>
    <mergeCell ref="D105:E105"/>
    <mergeCell ref="B106:C106"/>
    <mergeCell ref="D106:E106"/>
    <mergeCell ref="D107:E107"/>
    <mergeCell ref="A115:B115"/>
    <mergeCell ref="A116:B116"/>
    <mergeCell ref="A117:B117"/>
    <mergeCell ref="A118:B118"/>
    <mergeCell ref="A119:B119"/>
    <mergeCell ref="A121:C123"/>
    <mergeCell ref="B107:C107"/>
    <mergeCell ref="B108:C108"/>
    <mergeCell ref="D108:E108"/>
    <mergeCell ref="B109:C109"/>
    <mergeCell ref="D109:E109"/>
    <mergeCell ref="A111:C113"/>
    <mergeCell ref="C115:E115"/>
    <mergeCell ref="C116:E116"/>
    <mergeCell ref="C117:E117"/>
    <mergeCell ref="C118:E118"/>
    <mergeCell ref="C119:E119"/>
    <mergeCell ref="B125:E125"/>
    <mergeCell ref="B126:E126"/>
    <mergeCell ref="B127:E127"/>
    <mergeCell ref="A157:I157"/>
    <mergeCell ref="G158:I158"/>
    <mergeCell ref="C160:D160"/>
    <mergeCell ref="C161:D161"/>
    <mergeCell ref="C162:D162"/>
    <mergeCell ref="C163:D163"/>
    <mergeCell ref="C164:D164"/>
  </mergeCells>
  <printOptions/>
  <pageMargins bottom="0.75" footer="0.0" header="0.0" left="0.7" right="0.7" top="0.75"/>
  <pageSetup fitToHeight="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7.86"/>
    <col customWidth="1" min="2" max="2" width="22.57"/>
    <col customWidth="1" min="3" max="3" width="41.14"/>
    <col customWidth="1" min="4" max="4" width="24.71"/>
    <col customWidth="1" min="5" max="5" width="22.71"/>
    <col customWidth="1" min="6" max="7" width="20.86"/>
    <col customWidth="1" min="8" max="8" width="21.14"/>
    <col customWidth="1" min="9" max="9" width="20.86"/>
    <col customWidth="1" min="10" max="25" width="8.71"/>
    <col customWidth="1" min="26" max="26" width="14.43"/>
  </cols>
  <sheetData>
    <row r="1" ht="24.75" customHeight="1">
      <c r="A1" s="22" t="s">
        <v>57</v>
      </c>
      <c r="J1" s="23"/>
      <c r="K1" s="23"/>
      <c r="L1" s="23"/>
      <c r="M1" s="23"/>
      <c r="N1" s="23"/>
      <c r="O1" s="23"/>
      <c r="P1" s="23"/>
      <c r="Q1" s="23"/>
      <c r="R1" s="23"/>
      <c r="S1" s="23"/>
      <c r="T1" s="23"/>
      <c r="U1" s="23"/>
      <c r="V1" s="23"/>
      <c r="W1" s="23"/>
      <c r="X1" s="23"/>
      <c r="Y1" s="23"/>
      <c r="Z1" s="24"/>
    </row>
    <row r="2" ht="16.5" customHeight="1">
      <c r="A2" s="25" t="s">
        <v>58</v>
      </c>
      <c r="J2" s="23"/>
      <c r="K2" s="23"/>
      <c r="L2" s="23"/>
      <c r="M2" s="23"/>
      <c r="N2" s="23"/>
      <c r="O2" s="23"/>
      <c r="P2" s="23"/>
      <c r="Q2" s="23"/>
      <c r="R2" s="23"/>
      <c r="S2" s="23"/>
      <c r="T2" s="23"/>
      <c r="U2" s="23"/>
      <c r="V2" s="23"/>
      <c r="W2" s="23"/>
      <c r="X2" s="23"/>
      <c r="Y2" s="23"/>
      <c r="Z2" s="24"/>
    </row>
    <row r="3" ht="18.0" customHeight="1">
      <c r="A3" s="26" t="s">
        <v>59</v>
      </c>
      <c r="E3" s="27" t="str">
        <f>'FFY 2026'!E3</f>
        <v/>
      </c>
      <c r="F3" s="28"/>
      <c r="G3" s="25"/>
      <c r="H3" s="25"/>
      <c r="I3" s="25"/>
      <c r="J3" s="23"/>
      <c r="K3" s="23"/>
      <c r="L3" s="23"/>
      <c r="M3" s="23"/>
      <c r="N3" s="23"/>
      <c r="O3" s="23"/>
      <c r="P3" s="23"/>
      <c r="Q3" s="23"/>
      <c r="R3" s="23"/>
      <c r="S3" s="23"/>
      <c r="T3" s="23"/>
      <c r="U3" s="23"/>
      <c r="V3" s="23"/>
      <c r="W3" s="23"/>
      <c r="X3" s="23"/>
      <c r="Y3" s="23"/>
      <c r="Z3" s="24"/>
    </row>
    <row r="4" ht="14.25" customHeight="1">
      <c r="A4" s="25"/>
      <c r="J4" s="23"/>
      <c r="K4" s="23"/>
      <c r="L4" s="23"/>
      <c r="M4" s="23"/>
      <c r="N4" s="23"/>
      <c r="O4" s="23"/>
      <c r="P4" s="23"/>
      <c r="Q4" s="23"/>
      <c r="R4" s="23"/>
      <c r="S4" s="23"/>
      <c r="T4" s="23"/>
      <c r="U4" s="23"/>
      <c r="V4" s="23"/>
      <c r="W4" s="23"/>
      <c r="X4" s="23"/>
      <c r="Y4" s="23"/>
      <c r="Z4" s="24"/>
    </row>
    <row r="5" ht="17.25" customHeight="1">
      <c r="A5" s="25"/>
      <c r="J5" s="23"/>
      <c r="K5" s="23"/>
      <c r="L5" s="23"/>
      <c r="M5" s="23"/>
      <c r="N5" s="23"/>
      <c r="O5" s="23"/>
      <c r="P5" s="23"/>
      <c r="Q5" s="23"/>
      <c r="R5" s="23"/>
      <c r="S5" s="23"/>
      <c r="T5" s="23"/>
      <c r="U5" s="23"/>
      <c r="V5" s="23"/>
      <c r="W5" s="23"/>
      <c r="X5" s="23"/>
      <c r="Y5" s="23"/>
      <c r="Z5" s="24"/>
    </row>
    <row r="6" ht="21.0" customHeight="1">
      <c r="A6" s="29" t="s">
        <v>61</v>
      </c>
      <c r="B6" s="30"/>
      <c r="C6" s="30"/>
      <c r="D6" s="30"/>
      <c r="E6" s="30"/>
      <c r="F6" s="30"/>
      <c r="G6" s="30"/>
      <c r="H6" s="30"/>
      <c r="I6" s="31"/>
      <c r="J6" s="23"/>
      <c r="K6" s="23"/>
      <c r="L6" s="23"/>
      <c r="M6" s="23"/>
      <c r="N6" s="23"/>
      <c r="O6" s="23"/>
      <c r="P6" s="23"/>
      <c r="Q6" s="23"/>
      <c r="R6" s="23"/>
      <c r="S6" s="23"/>
      <c r="T6" s="23"/>
      <c r="U6" s="23"/>
      <c r="V6" s="23"/>
      <c r="W6" s="23"/>
      <c r="X6" s="23"/>
      <c r="Y6" s="23"/>
      <c r="Z6" s="24"/>
    </row>
    <row r="7" ht="23.25" customHeight="1">
      <c r="A7" s="23"/>
      <c r="B7" s="32"/>
      <c r="C7" s="23"/>
      <c r="D7" s="23"/>
      <c r="E7" s="23"/>
      <c r="F7" s="33"/>
      <c r="I7" s="23"/>
      <c r="J7" s="23"/>
      <c r="K7" s="23"/>
      <c r="L7" s="23"/>
      <c r="M7" s="23"/>
      <c r="N7" s="23"/>
      <c r="O7" s="23"/>
      <c r="P7" s="23"/>
      <c r="Q7" s="23"/>
      <c r="R7" s="23"/>
      <c r="S7" s="23"/>
      <c r="T7" s="23"/>
      <c r="U7" s="23"/>
      <c r="V7" s="23"/>
      <c r="W7" s="23"/>
      <c r="X7" s="23"/>
      <c r="Y7" s="23"/>
      <c r="Z7" s="24"/>
    </row>
    <row r="8" ht="21.0" customHeight="1">
      <c r="A8" s="34" t="s">
        <v>62</v>
      </c>
      <c r="B8" s="34"/>
      <c r="C8" s="35"/>
      <c r="D8" s="35"/>
      <c r="E8" s="36"/>
      <c r="F8" s="37"/>
      <c r="G8" s="36"/>
      <c r="H8" s="36"/>
      <c r="I8" s="38"/>
      <c r="J8" s="23"/>
      <c r="K8" s="23"/>
      <c r="L8" s="23"/>
      <c r="M8" s="23"/>
      <c r="N8" s="23"/>
      <c r="O8" s="23"/>
      <c r="P8" s="23"/>
      <c r="Q8" s="23"/>
      <c r="R8" s="23"/>
      <c r="S8" s="23"/>
      <c r="T8" s="23"/>
      <c r="U8" s="23"/>
      <c r="V8" s="23"/>
      <c r="W8" s="23"/>
      <c r="X8" s="23"/>
      <c r="Y8" s="23"/>
      <c r="Z8" s="24"/>
    </row>
    <row r="9" ht="65.25" customHeight="1">
      <c r="A9" s="39" t="s">
        <v>63</v>
      </c>
      <c r="B9" s="39" t="s">
        <v>64</v>
      </c>
      <c r="C9" s="39" t="s">
        <v>65</v>
      </c>
      <c r="D9" s="39" t="s">
        <v>66</v>
      </c>
      <c r="E9" s="40" t="s">
        <v>185</v>
      </c>
      <c r="F9" s="41"/>
      <c r="G9" s="40" t="s">
        <v>68</v>
      </c>
      <c r="H9" s="41"/>
      <c r="I9" s="42" t="s">
        <v>69</v>
      </c>
      <c r="J9" s="23"/>
      <c r="K9" s="23"/>
      <c r="L9" s="23"/>
      <c r="M9" s="23"/>
      <c r="N9" s="23"/>
      <c r="O9" s="23"/>
      <c r="P9" s="23"/>
      <c r="Q9" s="23"/>
      <c r="R9" s="23"/>
      <c r="S9" s="23"/>
      <c r="T9" s="23"/>
      <c r="U9" s="23"/>
      <c r="V9" s="23"/>
      <c r="W9" s="23"/>
      <c r="X9" s="23"/>
      <c r="Y9" s="23"/>
      <c r="Z9" s="24"/>
    </row>
    <row r="10" ht="14.25" customHeight="1">
      <c r="A10" s="43"/>
      <c r="B10" s="44"/>
      <c r="C10" s="50"/>
      <c r="D10" s="46"/>
      <c r="E10" s="261"/>
      <c r="F10" s="31"/>
      <c r="G10" s="48">
        <f t="shared" ref="G10:G29" si="1">SUM(D10*E10)</f>
        <v>0</v>
      </c>
      <c r="H10" s="31"/>
      <c r="I10" s="49">
        <f t="shared" ref="I10:I29" si="2">SUM(G10/2)</f>
        <v>0</v>
      </c>
      <c r="J10" s="23"/>
      <c r="K10" s="23"/>
      <c r="L10" s="23"/>
      <c r="M10" s="23"/>
      <c r="N10" s="23"/>
      <c r="O10" s="23"/>
      <c r="P10" s="23"/>
      <c r="Q10" s="23"/>
      <c r="R10" s="23"/>
      <c r="S10" s="23"/>
      <c r="T10" s="23"/>
      <c r="U10" s="23"/>
      <c r="V10" s="23"/>
      <c r="W10" s="23"/>
      <c r="X10" s="23"/>
      <c r="Y10" s="23"/>
      <c r="Z10" s="24"/>
    </row>
    <row r="11" ht="14.25" customHeight="1">
      <c r="A11" s="43"/>
      <c r="B11" s="44"/>
      <c r="C11" s="50"/>
      <c r="D11" s="51"/>
      <c r="E11" s="47"/>
      <c r="F11" s="31"/>
      <c r="G11" s="48">
        <f t="shared" si="1"/>
        <v>0</v>
      </c>
      <c r="H11" s="31"/>
      <c r="I11" s="49">
        <f t="shared" si="2"/>
        <v>0</v>
      </c>
      <c r="J11" s="23"/>
      <c r="K11" s="23"/>
      <c r="L11" s="23"/>
      <c r="M11" s="23"/>
      <c r="N11" s="23"/>
      <c r="O11" s="23"/>
      <c r="P11" s="23"/>
      <c r="Q11" s="23"/>
      <c r="R11" s="23"/>
      <c r="S11" s="23"/>
      <c r="T11" s="23"/>
      <c r="U11" s="23"/>
      <c r="V11" s="23"/>
      <c r="W11" s="23"/>
      <c r="X11" s="23"/>
      <c r="Y11" s="23"/>
      <c r="Z11" s="24"/>
    </row>
    <row r="12" ht="14.25" customHeight="1">
      <c r="A12" s="43"/>
      <c r="B12" s="44"/>
      <c r="C12" s="50"/>
      <c r="D12" s="51"/>
      <c r="E12" s="47"/>
      <c r="F12" s="31"/>
      <c r="G12" s="48">
        <f t="shared" si="1"/>
        <v>0</v>
      </c>
      <c r="H12" s="31"/>
      <c r="I12" s="49">
        <f t="shared" si="2"/>
        <v>0</v>
      </c>
      <c r="J12" s="23"/>
      <c r="K12" s="23"/>
      <c r="L12" s="23"/>
      <c r="M12" s="23"/>
      <c r="N12" s="23"/>
      <c r="O12" s="23"/>
      <c r="P12" s="23"/>
      <c r="Q12" s="23"/>
      <c r="R12" s="23"/>
      <c r="S12" s="23"/>
      <c r="T12" s="23"/>
      <c r="U12" s="23"/>
      <c r="V12" s="23"/>
      <c r="W12" s="23"/>
      <c r="X12" s="23"/>
      <c r="Y12" s="23"/>
      <c r="Z12" s="24"/>
    </row>
    <row r="13" ht="14.25" customHeight="1">
      <c r="A13" s="43"/>
      <c r="B13" s="44"/>
      <c r="C13" s="50"/>
      <c r="D13" s="51"/>
      <c r="E13" s="47"/>
      <c r="F13" s="31"/>
      <c r="G13" s="48">
        <f t="shared" si="1"/>
        <v>0</v>
      </c>
      <c r="H13" s="31"/>
      <c r="I13" s="49">
        <f t="shared" si="2"/>
        <v>0</v>
      </c>
      <c r="J13" s="23"/>
      <c r="K13" s="23"/>
      <c r="L13" s="23"/>
      <c r="M13" s="23"/>
      <c r="N13" s="23"/>
      <c r="O13" s="23"/>
      <c r="P13" s="23"/>
      <c r="Q13" s="23"/>
      <c r="R13" s="23"/>
      <c r="S13" s="23"/>
      <c r="T13" s="23"/>
      <c r="U13" s="23"/>
      <c r="V13" s="23"/>
      <c r="W13" s="23"/>
      <c r="X13" s="23"/>
      <c r="Y13" s="23"/>
      <c r="Z13" s="24"/>
    </row>
    <row r="14" ht="14.25" customHeight="1">
      <c r="A14" s="43"/>
      <c r="B14" s="44"/>
      <c r="C14" s="50"/>
      <c r="D14" s="51"/>
      <c r="E14" s="47"/>
      <c r="F14" s="31"/>
      <c r="G14" s="48">
        <f t="shared" si="1"/>
        <v>0</v>
      </c>
      <c r="H14" s="31"/>
      <c r="I14" s="49">
        <f t="shared" si="2"/>
        <v>0</v>
      </c>
      <c r="J14" s="262"/>
      <c r="K14" s="23"/>
      <c r="L14" s="23"/>
      <c r="M14" s="23"/>
      <c r="N14" s="23"/>
      <c r="O14" s="23"/>
      <c r="P14" s="23"/>
      <c r="Q14" s="23"/>
      <c r="R14" s="23"/>
      <c r="S14" s="23"/>
      <c r="T14" s="23"/>
      <c r="U14" s="23"/>
      <c r="V14" s="23"/>
      <c r="W14" s="23"/>
      <c r="X14" s="23"/>
      <c r="Y14" s="23"/>
      <c r="Z14" s="24"/>
    </row>
    <row r="15" ht="14.25" customHeight="1">
      <c r="A15" s="43"/>
      <c r="B15" s="44"/>
      <c r="C15" s="50"/>
      <c r="D15" s="51"/>
      <c r="E15" s="47"/>
      <c r="F15" s="31"/>
      <c r="G15" s="48">
        <f t="shared" si="1"/>
        <v>0</v>
      </c>
      <c r="H15" s="31"/>
      <c r="I15" s="49">
        <f t="shared" si="2"/>
        <v>0</v>
      </c>
      <c r="J15" s="23"/>
      <c r="K15" s="23"/>
      <c r="L15" s="23"/>
      <c r="M15" s="23"/>
      <c r="N15" s="23"/>
      <c r="O15" s="23"/>
      <c r="P15" s="23"/>
      <c r="Q15" s="23"/>
      <c r="R15" s="23"/>
      <c r="S15" s="23"/>
      <c r="T15" s="23"/>
      <c r="U15" s="23"/>
      <c r="V15" s="23"/>
      <c r="W15" s="23"/>
      <c r="X15" s="23"/>
      <c r="Y15" s="23"/>
      <c r="Z15" s="24"/>
    </row>
    <row r="16" ht="14.25" customHeight="1">
      <c r="A16" s="43"/>
      <c r="B16" s="44"/>
      <c r="C16" s="50"/>
      <c r="D16" s="51"/>
      <c r="E16" s="47"/>
      <c r="F16" s="31"/>
      <c r="G16" s="48">
        <f t="shared" si="1"/>
        <v>0</v>
      </c>
      <c r="H16" s="31"/>
      <c r="I16" s="49">
        <f t="shared" si="2"/>
        <v>0</v>
      </c>
      <c r="J16" s="23"/>
      <c r="K16" s="23"/>
      <c r="L16" s="23"/>
      <c r="M16" s="23"/>
      <c r="N16" s="23"/>
      <c r="O16" s="23"/>
      <c r="P16" s="23"/>
      <c r="Q16" s="23"/>
      <c r="R16" s="23"/>
      <c r="S16" s="23"/>
      <c r="T16" s="23"/>
      <c r="U16" s="23"/>
      <c r="V16" s="23"/>
      <c r="W16" s="23"/>
      <c r="X16" s="23"/>
      <c r="Y16" s="23"/>
      <c r="Z16" s="24"/>
    </row>
    <row r="17" ht="14.25" customHeight="1">
      <c r="A17" s="43"/>
      <c r="B17" s="44"/>
      <c r="C17" s="50"/>
      <c r="D17" s="51"/>
      <c r="E17" s="47"/>
      <c r="F17" s="31"/>
      <c r="G17" s="48">
        <f t="shared" si="1"/>
        <v>0</v>
      </c>
      <c r="H17" s="31"/>
      <c r="I17" s="49">
        <f t="shared" si="2"/>
        <v>0</v>
      </c>
      <c r="J17" s="23"/>
      <c r="K17" s="23"/>
      <c r="L17" s="23"/>
      <c r="M17" s="23"/>
      <c r="N17" s="23"/>
      <c r="O17" s="23"/>
      <c r="P17" s="23"/>
      <c r="Q17" s="23"/>
      <c r="R17" s="23"/>
      <c r="S17" s="23"/>
      <c r="T17" s="23"/>
      <c r="U17" s="23"/>
      <c r="V17" s="23"/>
      <c r="W17" s="23"/>
      <c r="X17" s="23"/>
      <c r="Y17" s="23"/>
      <c r="Z17" s="24"/>
    </row>
    <row r="18" ht="14.25" customHeight="1">
      <c r="A18" s="43"/>
      <c r="B18" s="44"/>
      <c r="C18" s="50"/>
      <c r="D18" s="51"/>
      <c r="E18" s="47"/>
      <c r="F18" s="31"/>
      <c r="G18" s="48">
        <f t="shared" si="1"/>
        <v>0</v>
      </c>
      <c r="H18" s="31"/>
      <c r="I18" s="49">
        <f t="shared" si="2"/>
        <v>0</v>
      </c>
      <c r="J18" s="23"/>
      <c r="K18" s="23"/>
      <c r="L18" s="23"/>
      <c r="M18" s="23"/>
      <c r="N18" s="23"/>
      <c r="O18" s="23"/>
      <c r="P18" s="23"/>
      <c r="Q18" s="23"/>
      <c r="R18" s="23"/>
      <c r="S18" s="23"/>
      <c r="T18" s="23"/>
      <c r="U18" s="23"/>
      <c r="V18" s="23"/>
      <c r="W18" s="23"/>
      <c r="X18" s="23"/>
      <c r="Y18" s="23"/>
      <c r="Z18" s="24"/>
    </row>
    <row r="19" ht="14.25" customHeight="1">
      <c r="A19" s="43"/>
      <c r="B19" s="44"/>
      <c r="C19" s="50"/>
      <c r="D19" s="51"/>
      <c r="E19" s="47"/>
      <c r="F19" s="31"/>
      <c r="G19" s="48">
        <f t="shared" si="1"/>
        <v>0</v>
      </c>
      <c r="H19" s="31"/>
      <c r="I19" s="49">
        <f t="shared" si="2"/>
        <v>0</v>
      </c>
      <c r="J19" s="23"/>
      <c r="K19" s="23"/>
      <c r="L19" s="23"/>
      <c r="M19" s="23"/>
      <c r="N19" s="23"/>
      <c r="O19" s="23"/>
      <c r="P19" s="23"/>
      <c r="Q19" s="23"/>
      <c r="R19" s="23"/>
      <c r="S19" s="23"/>
      <c r="T19" s="23"/>
      <c r="U19" s="23"/>
      <c r="V19" s="23"/>
      <c r="W19" s="23"/>
      <c r="X19" s="23"/>
      <c r="Y19" s="23"/>
      <c r="Z19" s="24"/>
    </row>
    <row r="20" ht="14.25" customHeight="1">
      <c r="A20" s="43"/>
      <c r="B20" s="44"/>
      <c r="C20" s="50"/>
      <c r="D20" s="51"/>
      <c r="E20" s="47"/>
      <c r="F20" s="31"/>
      <c r="G20" s="48">
        <f t="shared" si="1"/>
        <v>0</v>
      </c>
      <c r="H20" s="31"/>
      <c r="I20" s="49">
        <f t="shared" si="2"/>
        <v>0</v>
      </c>
      <c r="J20" s="23"/>
      <c r="K20" s="23"/>
      <c r="L20" s="23"/>
      <c r="M20" s="23"/>
      <c r="N20" s="23"/>
      <c r="O20" s="23"/>
      <c r="P20" s="23"/>
      <c r="Q20" s="23"/>
      <c r="R20" s="23"/>
      <c r="S20" s="23"/>
      <c r="T20" s="23"/>
      <c r="U20" s="23"/>
      <c r="V20" s="23"/>
      <c r="W20" s="23"/>
      <c r="X20" s="23"/>
      <c r="Y20" s="23"/>
      <c r="Z20" s="24"/>
    </row>
    <row r="21" ht="14.25" customHeight="1">
      <c r="A21" s="43"/>
      <c r="B21" s="44"/>
      <c r="C21" s="50"/>
      <c r="D21" s="51"/>
      <c r="E21" s="47"/>
      <c r="F21" s="31"/>
      <c r="G21" s="48">
        <f t="shared" si="1"/>
        <v>0</v>
      </c>
      <c r="H21" s="31"/>
      <c r="I21" s="49">
        <f t="shared" si="2"/>
        <v>0</v>
      </c>
      <c r="J21" s="23"/>
      <c r="K21" s="23"/>
      <c r="L21" s="23"/>
      <c r="M21" s="23"/>
      <c r="N21" s="23"/>
      <c r="O21" s="23"/>
      <c r="P21" s="23"/>
      <c r="Q21" s="23"/>
      <c r="R21" s="23"/>
      <c r="S21" s="23"/>
      <c r="T21" s="23"/>
      <c r="U21" s="23"/>
      <c r="V21" s="23"/>
      <c r="W21" s="23"/>
      <c r="X21" s="23"/>
      <c r="Y21" s="23"/>
      <c r="Z21" s="24"/>
    </row>
    <row r="22" ht="14.25" customHeight="1">
      <c r="A22" s="43"/>
      <c r="B22" s="44"/>
      <c r="C22" s="50"/>
      <c r="D22" s="51"/>
      <c r="E22" s="47"/>
      <c r="F22" s="31"/>
      <c r="G22" s="48">
        <f t="shared" si="1"/>
        <v>0</v>
      </c>
      <c r="H22" s="31"/>
      <c r="I22" s="49">
        <f t="shared" si="2"/>
        <v>0</v>
      </c>
      <c r="J22" s="23"/>
      <c r="K22" s="23"/>
      <c r="L22" s="23"/>
      <c r="M22" s="23"/>
      <c r="N22" s="23"/>
      <c r="O22" s="23"/>
      <c r="P22" s="23"/>
      <c r="Q22" s="23"/>
      <c r="R22" s="23"/>
      <c r="S22" s="23"/>
      <c r="T22" s="23"/>
      <c r="U22" s="23"/>
      <c r="V22" s="23"/>
      <c r="W22" s="23"/>
      <c r="X22" s="23"/>
      <c r="Y22" s="23"/>
      <c r="Z22" s="24"/>
    </row>
    <row r="23" ht="14.25" customHeight="1">
      <c r="A23" s="43"/>
      <c r="B23" s="44"/>
      <c r="C23" s="50"/>
      <c r="D23" s="51"/>
      <c r="E23" s="47"/>
      <c r="F23" s="31"/>
      <c r="G23" s="48">
        <f t="shared" si="1"/>
        <v>0</v>
      </c>
      <c r="H23" s="31"/>
      <c r="I23" s="49">
        <f t="shared" si="2"/>
        <v>0</v>
      </c>
      <c r="J23" s="23"/>
      <c r="K23" s="23"/>
      <c r="L23" s="23"/>
      <c r="M23" s="23"/>
      <c r="N23" s="23"/>
      <c r="O23" s="23"/>
      <c r="P23" s="23"/>
      <c r="Q23" s="23"/>
      <c r="R23" s="23"/>
      <c r="S23" s="23"/>
      <c r="T23" s="23"/>
      <c r="U23" s="23"/>
      <c r="V23" s="23"/>
      <c r="W23" s="23"/>
      <c r="X23" s="23"/>
      <c r="Y23" s="23"/>
      <c r="Z23" s="24"/>
    </row>
    <row r="24" ht="14.25" customHeight="1">
      <c r="A24" s="43"/>
      <c r="B24" s="44"/>
      <c r="C24" s="50"/>
      <c r="D24" s="51"/>
      <c r="E24" s="47"/>
      <c r="F24" s="31"/>
      <c r="G24" s="48">
        <f t="shared" si="1"/>
        <v>0</v>
      </c>
      <c r="H24" s="31"/>
      <c r="I24" s="49">
        <f t="shared" si="2"/>
        <v>0</v>
      </c>
      <c r="J24" s="23"/>
      <c r="K24" s="23"/>
      <c r="L24" s="23"/>
      <c r="M24" s="23"/>
      <c r="N24" s="23"/>
      <c r="O24" s="23"/>
      <c r="P24" s="23"/>
      <c r="Q24" s="23"/>
      <c r="R24" s="23"/>
      <c r="S24" s="23"/>
      <c r="T24" s="23"/>
      <c r="U24" s="23"/>
      <c r="V24" s="23"/>
      <c r="W24" s="23"/>
      <c r="X24" s="23"/>
      <c r="Y24" s="23"/>
      <c r="Z24" s="24"/>
    </row>
    <row r="25" ht="14.25" customHeight="1">
      <c r="A25" s="43"/>
      <c r="B25" s="44"/>
      <c r="C25" s="50"/>
      <c r="D25" s="51"/>
      <c r="E25" s="47"/>
      <c r="F25" s="31"/>
      <c r="G25" s="48">
        <f t="shared" si="1"/>
        <v>0</v>
      </c>
      <c r="H25" s="31"/>
      <c r="I25" s="49">
        <f t="shared" si="2"/>
        <v>0</v>
      </c>
      <c r="J25" s="23"/>
      <c r="K25" s="23"/>
      <c r="L25" s="23"/>
      <c r="M25" s="23"/>
      <c r="N25" s="23"/>
      <c r="O25" s="23"/>
      <c r="P25" s="23"/>
      <c r="Q25" s="23"/>
      <c r="R25" s="23"/>
      <c r="S25" s="23"/>
      <c r="T25" s="23"/>
      <c r="U25" s="23"/>
      <c r="V25" s="23"/>
      <c r="W25" s="23"/>
      <c r="X25" s="23"/>
      <c r="Y25" s="23"/>
      <c r="Z25" s="24"/>
    </row>
    <row r="26" ht="14.25" customHeight="1">
      <c r="A26" s="43"/>
      <c r="B26" s="44"/>
      <c r="C26" s="50"/>
      <c r="D26" s="51"/>
      <c r="E26" s="47"/>
      <c r="F26" s="31"/>
      <c r="G26" s="48">
        <f t="shared" si="1"/>
        <v>0</v>
      </c>
      <c r="H26" s="31"/>
      <c r="I26" s="49">
        <f t="shared" si="2"/>
        <v>0</v>
      </c>
      <c r="J26" s="23"/>
      <c r="K26" s="23"/>
      <c r="L26" s="23"/>
      <c r="M26" s="23"/>
      <c r="N26" s="23"/>
      <c r="O26" s="23"/>
      <c r="P26" s="23"/>
      <c r="Q26" s="23"/>
      <c r="R26" s="23"/>
      <c r="S26" s="23"/>
      <c r="T26" s="23"/>
      <c r="U26" s="23"/>
      <c r="V26" s="23"/>
      <c r="W26" s="23"/>
      <c r="X26" s="23"/>
      <c r="Y26" s="23"/>
      <c r="Z26" s="24"/>
    </row>
    <row r="27" ht="14.25" customHeight="1">
      <c r="A27" s="43"/>
      <c r="B27" s="44"/>
      <c r="C27" s="50"/>
      <c r="D27" s="51"/>
      <c r="E27" s="47"/>
      <c r="F27" s="31"/>
      <c r="G27" s="48">
        <f t="shared" si="1"/>
        <v>0</v>
      </c>
      <c r="H27" s="31"/>
      <c r="I27" s="49">
        <f t="shared" si="2"/>
        <v>0</v>
      </c>
      <c r="J27" s="23"/>
      <c r="K27" s="23"/>
      <c r="L27" s="23"/>
      <c r="M27" s="23"/>
      <c r="N27" s="23"/>
      <c r="O27" s="23"/>
      <c r="P27" s="23"/>
      <c r="Q27" s="23"/>
      <c r="R27" s="23"/>
      <c r="S27" s="23"/>
      <c r="T27" s="23"/>
      <c r="U27" s="23"/>
      <c r="V27" s="23"/>
      <c r="W27" s="23"/>
      <c r="X27" s="23"/>
      <c r="Y27" s="23"/>
      <c r="Z27" s="24"/>
    </row>
    <row r="28" ht="14.25" customHeight="1">
      <c r="A28" s="43"/>
      <c r="B28" s="44"/>
      <c r="C28" s="50"/>
      <c r="D28" s="51"/>
      <c r="E28" s="47"/>
      <c r="F28" s="31"/>
      <c r="G28" s="48">
        <f t="shared" si="1"/>
        <v>0</v>
      </c>
      <c r="H28" s="31"/>
      <c r="I28" s="49">
        <f t="shared" si="2"/>
        <v>0</v>
      </c>
      <c r="J28" s="23"/>
      <c r="K28" s="23"/>
      <c r="L28" s="23"/>
      <c r="M28" s="23"/>
      <c r="N28" s="23"/>
      <c r="O28" s="23"/>
      <c r="P28" s="23"/>
      <c r="Q28" s="23"/>
      <c r="R28" s="23"/>
      <c r="S28" s="23"/>
      <c r="T28" s="23"/>
      <c r="U28" s="23"/>
      <c r="V28" s="23"/>
      <c r="W28" s="23"/>
      <c r="X28" s="23"/>
      <c r="Y28" s="23"/>
      <c r="Z28" s="24"/>
    </row>
    <row r="29" ht="14.25" customHeight="1">
      <c r="A29" s="43"/>
      <c r="B29" s="44"/>
      <c r="C29" s="50"/>
      <c r="D29" s="51"/>
      <c r="E29" s="47"/>
      <c r="F29" s="31"/>
      <c r="G29" s="48">
        <f t="shared" si="1"/>
        <v>0</v>
      </c>
      <c r="H29" s="31"/>
      <c r="I29" s="49">
        <f t="shared" si="2"/>
        <v>0</v>
      </c>
      <c r="J29" s="23"/>
      <c r="K29" s="23"/>
      <c r="L29" s="23"/>
      <c r="M29" s="23"/>
      <c r="N29" s="23"/>
      <c r="O29" s="23"/>
      <c r="P29" s="23"/>
      <c r="Q29" s="23"/>
      <c r="R29" s="23"/>
      <c r="S29" s="23"/>
      <c r="T29" s="23"/>
      <c r="U29" s="23"/>
      <c r="V29" s="23"/>
      <c r="W29" s="23"/>
      <c r="X29" s="23"/>
      <c r="Y29" s="23"/>
      <c r="Z29" s="24"/>
    </row>
    <row r="30" ht="17.25" customHeight="1">
      <c r="A30" s="23"/>
      <c r="B30" s="32"/>
      <c r="C30" s="32"/>
      <c r="D30" s="23"/>
      <c r="E30" s="23"/>
      <c r="F30" s="32"/>
      <c r="G30" s="23"/>
      <c r="H30" s="23"/>
      <c r="I30" s="53"/>
      <c r="J30" s="24"/>
      <c r="K30" s="24"/>
      <c r="L30" s="24"/>
      <c r="M30" s="24"/>
      <c r="N30" s="24"/>
      <c r="O30" s="23"/>
      <c r="P30" s="23"/>
      <c r="Q30" s="23"/>
      <c r="R30" s="23"/>
      <c r="S30" s="23"/>
      <c r="T30" s="23"/>
      <c r="U30" s="23"/>
      <c r="V30" s="23"/>
      <c r="W30" s="23"/>
      <c r="X30" s="23"/>
      <c r="Y30" s="23"/>
      <c r="Z30" s="24"/>
    </row>
    <row r="31" ht="14.25" customHeight="1">
      <c r="A31" s="54"/>
      <c r="B31" s="55"/>
      <c r="C31" s="56"/>
      <c r="D31" s="57" t="s">
        <v>84</v>
      </c>
      <c r="E31" s="58"/>
      <c r="F31" s="58"/>
      <c r="G31" s="59">
        <f>SUM(G10:G29)</f>
        <v>0</v>
      </c>
      <c r="H31" s="60"/>
      <c r="I31" s="61"/>
      <c r="J31" s="23"/>
      <c r="K31" s="23"/>
      <c r="L31" s="23"/>
      <c r="M31" s="23"/>
      <c r="N31" s="23"/>
      <c r="O31" s="23"/>
      <c r="P31" s="23"/>
      <c r="Q31" s="23"/>
      <c r="R31" s="23"/>
      <c r="S31" s="23"/>
      <c r="T31" s="23"/>
      <c r="U31" s="23"/>
      <c r="V31" s="23"/>
      <c r="W31" s="23"/>
      <c r="X31" s="23"/>
      <c r="Y31" s="23"/>
      <c r="Z31" s="24"/>
    </row>
    <row r="32" ht="19.5" customHeight="1">
      <c r="A32" s="62"/>
      <c r="C32" s="63"/>
      <c r="D32" s="23"/>
      <c r="E32" s="23"/>
      <c r="F32" s="23"/>
      <c r="G32" s="23"/>
      <c r="H32" s="23"/>
      <c r="I32" s="61"/>
      <c r="J32" s="23"/>
      <c r="K32" s="23"/>
      <c r="L32" s="64"/>
      <c r="M32" s="23"/>
      <c r="N32" s="23"/>
      <c r="O32" s="23"/>
      <c r="P32" s="23"/>
      <c r="Q32" s="23"/>
      <c r="R32" s="23"/>
      <c r="S32" s="23"/>
      <c r="T32" s="23"/>
      <c r="U32" s="23"/>
      <c r="V32" s="23"/>
      <c r="W32" s="23"/>
      <c r="X32" s="23"/>
      <c r="Y32" s="23"/>
      <c r="Z32" s="24"/>
    </row>
    <row r="33" ht="22.5" customHeight="1">
      <c r="A33" s="65"/>
      <c r="B33" s="66"/>
      <c r="C33" s="67"/>
      <c r="D33" s="68" t="s">
        <v>85</v>
      </c>
      <c r="E33" s="69"/>
      <c r="F33" s="69"/>
      <c r="G33" s="69"/>
      <c r="H33" s="70"/>
      <c r="I33" s="71">
        <f>SUM(I10:I29)</f>
        <v>0</v>
      </c>
      <c r="J33" s="23"/>
      <c r="K33" s="23"/>
      <c r="L33" s="23"/>
      <c r="M33" s="23"/>
      <c r="N33" s="23"/>
      <c r="O33" s="23"/>
      <c r="P33" s="23"/>
      <c r="Q33" s="23"/>
      <c r="R33" s="23"/>
      <c r="S33" s="23"/>
      <c r="T33" s="23"/>
      <c r="U33" s="23"/>
      <c r="V33" s="23"/>
      <c r="W33" s="23"/>
      <c r="X33" s="23"/>
      <c r="Y33" s="23"/>
      <c r="Z33" s="24"/>
    </row>
    <row r="34" ht="21.0" customHeight="1">
      <c r="A34" s="72" t="s">
        <v>86</v>
      </c>
      <c r="B34" s="73"/>
      <c r="C34" s="73"/>
      <c r="D34" s="73"/>
      <c r="E34" s="73"/>
      <c r="F34" s="74"/>
      <c r="G34" s="73"/>
      <c r="H34" s="73"/>
      <c r="I34" s="75"/>
      <c r="J34" s="23"/>
      <c r="K34" s="23"/>
      <c r="L34" s="23"/>
      <c r="M34" s="23"/>
      <c r="N34" s="23"/>
      <c r="O34" s="23"/>
      <c r="P34" s="23"/>
      <c r="Q34" s="23"/>
      <c r="R34" s="23"/>
      <c r="S34" s="23"/>
      <c r="T34" s="23"/>
      <c r="U34" s="23"/>
      <c r="V34" s="23"/>
      <c r="W34" s="23"/>
      <c r="X34" s="23"/>
      <c r="Y34" s="23"/>
      <c r="Z34" s="24"/>
    </row>
    <row r="35" ht="18.0" customHeight="1">
      <c r="A35" s="39" t="s">
        <v>63</v>
      </c>
      <c r="B35" s="39" t="s">
        <v>64</v>
      </c>
      <c r="C35" s="39" t="s">
        <v>87</v>
      </c>
      <c r="D35" s="76" t="s">
        <v>88</v>
      </c>
      <c r="E35" s="40" t="s">
        <v>89</v>
      </c>
      <c r="F35" s="77"/>
      <c r="G35" s="77"/>
      <c r="H35" s="41"/>
      <c r="I35" s="42" t="s">
        <v>69</v>
      </c>
      <c r="J35" s="23"/>
      <c r="K35" s="23"/>
      <c r="L35" s="23"/>
      <c r="M35" s="23"/>
      <c r="N35" s="23"/>
      <c r="O35" s="23"/>
      <c r="P35" s="23"/>
      <c r="Q35" s="23"/>
      <c r="R35" s="23"/>
      <c r="S35" s="23"/>
      <c r="T35" s="23"/>
      <c r="U35" s="23"/>
      <c r="V35" s="23"/>
      <c r="W35" s="23"/>
      <c r="X35" s="23"/>
      <c r="Y35" s="23"/>
      <c r="Z35" s="24"/>
    </row>
    <row r="36" ht="14.25" customHeight="1">
      <c r="A36" s="43" t="str">
        <f t="shared" ref="A36:B36" si="3">A10</f>
        <v/>
      </c>
      <c r="B36" s="44" t="str">
        <f t="shared" si="3"/>
        <v/>
      </c>
      <c r="C36" s="78">
        <f t="shared" ref="C36:C55" si="5">G10</f>
        <v>0</v>
      </c>
      <c r="D36" s="266"/>
      <c r="E36" s="80">
        <f t="shared" ref="E36:E55" si="6">SUM(C36*D36)</f>
        <v>0</v>
      </c>
      <c r="F36" s="30"/>
      <c r="G36" s="30"/>
      <c r="H36" s="31"/>
      <c r="I36" s="49">
        <f t="shared" ref="I36:I55" si="7">SUM(E36/2)</f>
        <v>0</v>
      </c>
      <c r="J36" s="23"/>
      <c r="K36" s="23"/>
      <c r="L36" s="23"/>
      <c r="M36" s="23"/>
      <c r="N36" s="23"/>
      <c r="O36" s="23"/>
      <c r="P36" s="23"/>
      <c r="Q36" s="23"/>
      <c r="R36" s="23"/>
      <c r="S36" s="23"/>
      <c r="T36" s="23"/>
      <c r="U36" s="23"/>
      <c r="V36" s="23"/>
      <c r="W36" s="23"/>
      <c r="X36" s="23"/>
      <c r="Y36" s="23"/>
      <c r="Z36" s="24"/>
    </row>
    <row r="37" ht="14.25" customHeight="1">
      <c r="A37" s="43" t="str">
        <f t="shared" ref="A37:B37" si="4">A11</f>
        <v/>
      </c>
      <c r="B37" s="44" t="str">
        <f t="shared" si="4"/>
        <v/>
      </c>
      <c r="C37" s="78">
        <f t="shared" si="5"/>
        <v>0</v>
      </c>
      <c r="D37" s="266"/>
      <c r="E37" s="80">
        <f t="shared" si="6"/>
        <v>0</v>
      </c>
      <c r="F37" s="30"/>
      <c r="G37" s="30"/>
      <c r="H37" s="31"/>
      <c r="I37" s="49">
        <f t="shared" si="7"/>
        <v>0</v>
      </c>
      <c r="J37" s="23"/>
      <c r="K37" s="23"/>
      <c r="L37" s="23"/>
      <c r="M37" s="23"/>
      <c r="N37" s="23"/>
      <c r="O37" s="23"/>
      <c r="P37" s="23"/>
      <c r="Q37" s="23"/>
      <c r="R37" s="23"/>
      <c r="S37" s="23"/>
      <c r="T37" s="23"/>
      <c r="U37" s="23"/>
      <c r="V37" s="23"/>
      <c r="W37" s="23"/>
      <c r="X37" s="23"/>
      <c r="Y37" s="23"/>
      <c r="Z37" s="24"/>
    </row>
    <row r="38" ht="14.25" customHeight="1">
      <c r="A38" s="43" t="str">
        <f t="shared" ref="A38:B38" si="8">A12</f>
        <v/>
      </c>
      <c r="B38" s="44" t="str">
        <f t="shared" si="8"/>
        <v/>
      </c>
      <c r="C38" s="78">
        <f t="shared" si="5"/>
        <v>0</v>
      </c>
      <c r="D38" s="266"/>
      <c r="E38" s="80">
        <f t="shared" si="6"/>
        <v>0</v>
      </c>
      <c r="F38" s="30"/>
      <c r="G38" s="30"/>
      <c r="H38" s="31"/>
      <c r="I38" s="49">
        <f t="shared" si="7"/>
        <v>0</v>
      </c>
      <c r="J38" s="23"/>
      <c r="K38" s="23"/>
      <c r="L38" s="23"/>
      <c r="M38" s="23"/>
      <c r="N38" s="23"/>
      <c r="O38" s="23"/>
      <c r="P38" s="23"/>
      <c r="Q38" s="23"/>
      <c r="R38" s="23"/>
      <c r="S38" s="23"/>
      <c r="T38" s="23"/>
      <c r="U38" s="23"/>
      <c r="V38" s="23"/>
      <c r="W38" s="23"/>
      <c r="X38" s="23"/>
      <c r="Y38" s="23"/>
      <c r="Z38" s="24"/>
    </row>
    <row r="39" ht="14.25" customHeight="1">
      <c r="A39" s="43" t="str">
        <f t="shared" ref="A39:B39" si="9">A13</f>
        <v/>
      </c>
      <c r="B39" s="44" t="str">
        <f t="shared" si="9"/>
        <v/>
      </c>
      <c r="C39" s="78">
        <f t="shared" si="5"/>
        <v>0</v>
      </c>
      <c r="D39" s="266"/>
      <c r="E39" s="80">
        <f t="shared" si="6"/>
        <v>0</v>
      </c>
      <c r="F39" s="30"/>
      <c r="G39" s="30"/>
      <c r="H39" s="31"/>
      <c r="I39" s="49">
        <f t="shared" si="7"/>
        <v>0</v>
      </c>
      <c r="J39" s="23"/>
      <c r="K39" s="23"/>
      <c r="L39" s="23"/>
      <c r="M39" s="23"/>
      <c r="N39" s="23"/>
      <c r="O39" s="23"/>
      <c r="P39" s="23"/>
      <c r="Q39" s="23"/>
      <c r="R39" s="23"/>
      <c r="S39" s="23"/>
      <c r="T39" s="23"/>
      <c r="U39" s="23"/>
      <c r="V39" s="23"/>
      <c r="W39" s="23"/>
      <c r="X39" s="23"/>
      <c r="Y39" s="23"/>
      <c r="Z39" s="24"/>
    </row>
    <row r="40" ht="14.25" customHeight="1">
      <c r="A40" s="43" t="str">
        <f t="shared" ref="A40:B40" si="10">A14</f>
        <v/>
      </c>
      <c r="B40" s="44" t="str">
        <f t="shared" si="10"/>
        <v/>
      </c>
      <c r="C40" s="78">
        <f t="shared" si="5"/>
        <v>0</v>
      </c>
      <c r="D40" s="266"/>
      <c r="E40" s="80">
        <f t="shared" si="6"/>
        <v>0</v>
      </c>
      <c r="F40" s="30"/>
      <c r="G40" s="30"/>
      <c r="H40" s="31"/>
      <c r="I40" s="49">
        <f t="shared" si="7"/>
        <v>0</v>
      </c>
      <c r="J40" s="23"/>
      <c r="K40" s="23"/>
      <c r="L40" s="23"/>
      <c r="M40" s="23"/>
      <c r="N40" s="23"/>
      <c r="O40" s="23"/>
      <c r="P40" s="23"/>
      <c r="Q40" s="23"/>
      <c r="R40" s="23"/>
      <c r="S40" s="23"/>
      <c r="T40" s="23"/>
      <c r="U40" s="23"/>
      <c r="V40" s="23"/>
      <c r="W40" s="23"/>
      <c r="X40" s="23"/>
      <c r="Y40" s="23"/>
      <c r="Z40" s="24"/>
    </row>
    <row r="41" ht="14.25" customHeight="1">
      <c r="A41" s="43" t="str">
        <f t="shared" ref="A41:B41" si="11">A15</f>
        <v/>
      </c>
      <c r="B41" s="44" t="str">
        <f t="shared" si="11"/>
        <v/>
      </c>
      <c r="C41" s="78">
        <f t="shared" si="5"/>
        <v>0</v>
      </c>
      <c r="D41" s="266"/>
      <c r="E41" s="80">
        <f t="shared" si="6"/>
        <v>0</v>
      </c>
      <c r="F41" s="30"/>
      <c r="G41" s="30"/>
      <c r="H41" s="31"/>
      <c r="I41" s="49">
        <f t="shared" si="7"/>
        <v>0</v>
      </c>
      <c r="J41" s="23"/>
      <c r="K41" s="23"/>
      <c r="L41" s="23"/>
      <c r="M41" s="23"/>
      <c r="N41" s="23"/>
      <c r="O41" s="23"/>
      <c r="P41" s="23"/>
      <c r="Q41" s="23"/>
      <c r="R41" s="23"/>
      <c r="S41" s="23"/>
      <c r="T41" s="23"/>
      <c r="U41" s="23"/>
      <c r="V41" s="23"/>
      <c r="W41" s="23"/>
      <c r="X41" s="23"/>
      <c r="Y41" s="23"/>
      <c r="Z41" s="24"/>
    </row>
    <row r="42" ht="14.25" customHeight="1">
      <c r="A42" s="43" t="str">
        <f t="shared" ref="A42:B42" si="12">A16</f>
        <v/>
      </c>
      <c r="B42" s="44" t="str">
        <f t="shared" si="12"/>
        <v/>
      </c>
      <c r="C42" s="78">
        <f t="shared" si="5"/>
        <v>0</v>
      </c>
      <c r="D42" s="266"/>
      <c r="E42" s="80">
        <f t="shared" si="6"/>
        <v>0</v>
      </c>
      <c r="F42" s="30"/>
      <c r="G42" s="30"/>
      <c r="H42" s="31"/>
      <c r="I42" s="49">
        <f t="shared" si="7"/>
        <v>0</v>
      </c>
      <c r="J42" s="23"/>
      <c r="K42" s="23"/>
      <c r="L42" s="23"/>
      <c r="M42" s="23"/>
      <c r="N42" s="23"/>
      <c r="O42" s="23"/>
      <c r="P42" s="23"/>
      <c r="Q42" s="23"/>
      <c r="R42" s="23"/>
      <c r="S42" s="23"/>
      <c r="T42" s="23"/>
      <c r="U42" s="23"/>
      <c r="V42" s="23"/>
      <c r="W42" s="23"/>
      <c r="X42" s="23"/>
      <c r="Y42" s="23"/>
      <c r="Z42" s="24"/>
    </row>
    <row r="43" ht="14.25" customHeight="1">
      <c r="A43" s="43" t="str">
        <f t="shared" ref="A43:B43" si="13">A17</f>
        <v/>
      </c>
      <c r="B43" s="44" t="str">
        <f t="shared" si="13"/>
        <v/>
      </c>
      <c r="C43" s="78">
        <f t="shared" si="5"/>
        <v>0</v>
      </c>
      <c r="D43" s="266"/>
      <c r="E43" s="80">
        <f t="shared" si="6"/>
        <v>0</v>
      </c>
      <c r="F43" s="30"/>
      <c r="G43" s="30"/>
      <c r="H43" s="31"/>
      <c r="I43" s="49">
        <f t="shared" si="7"/>
        <v>0</v>
      </c>
      <c r="J43" s="23"/>
      <c r="K43" s="23"/>
      <c r="L43" s="23"/>
      <c r="M43" s="23"/>
      <c r="N43" s="23"/>
      <c r="O43" s="23"/>
      <c r="P43" s="23"/>
      <c r="Q43" s="23"/>
      <c r="R43" s="23"/>
      <c r="S43" s="23"/>
      <c r="T43" s="23"/>
      <c r="U43" s="23"/>
      <c r="V43" s="23"/>
      <c r="W43" s="23"/>
      <c r="X43" s="23"/>
      <c r="Y43" s="23"/>
      <c r="Z43" s="24"/>
    </row>
    <row r="44" ht="14.25" customHeight="1">
      <c r="A44" s="43" t="str">
        <f t="shared" ref="A44:B44" si="14">A18</f>
        <v/>
      </c>
      <c r="B44" s="44" t="str">
        <f t="shared" si="14"/>
        <v/>
      </c>
      <c r="C44" s="78">
        <f t="shared" si="5"/>
        <v>0</v>
      </c>
      <c r="D44" s="266"/>
      <c r="E44" s="80">
        <f t="shared" si="6"/>
        <v>0</v>
      </c>
      <c r="F44" s="30"/>
      <c r="G44" s="30"/>
      <c r="H44" s="31"/>
      <c r="I44" s="49">
        <f t="shared" si="7"/>
        <v>0</v>
      </c>
      <c r="J44" s="23"/>
      <c r="K44" s="23"/>
      <c r="L44" s="23"/>
      <c r="M44" s="23"/>
      <c r="N44" s="23"/>
      <c r="O44" s="23"/>
      <c r="P44" s="23"/>
      <c r="Q44" s="23"/>
      <c r="R44" s="23"/>
      <c r="S44" s="23"/>
      <c r="T44" s="23"/>
      <c r="U44" s="23"/>
      <c r="V44" s="23"/>
      <c r="W44" s="23"/>
      <c r="X44" s="23"/>
      <c r="Y44" s="23"/>
      <c r="Z44" s="24"/>
    </row>
    <row r="45" ht="14.25" customHeight="1">
      <c r="A45" s="43" t="str">
        <f t="shared" ref="A45:B45" si="15">A19</f>
        <v/>
      </c>
      <c r="B45" s="44" t="str">
        <f t="shared" si="15"/>
        <v/>
      </c>
      <c r="C45" s="78">
        <f t="shared" si="5"/>
        <v>0</v>
      </c>
      <c r="D45" s="266"/>
      <c r="E45" s="80">
        <f t="shared" si="6"/>
        <v>0</v>
      </c>
      <c r="F45" s="30"/>
      <c r="G45" s="30"/>
      <c r="H45" s="31"/>
      <c r="I45" s="49">
        <f t="shared" si="7"/>
        <v>0</v>
      </c>
      <c r="J45" s="23"/>
      <c r="K45" s="23"/>
      <c r="L45" s="23"/>
      <c r="M45" s="23"/>
      <c r="N45" s="23"/>
      <c r="O45" s="23"/>
      <c r="P45" s="23"/>
      <c r="Q45" s="23"/>
      <c r="R45" s="23"/>
      <c r="S45" s="23"/>
      <c r="T45" s="23"/>
      <c r="U45" s="23"/>
      <c r="V45" s="23"/>
      <c r="W45" s="23"/>
      <c r="X45" s="23"/>
      <c r="Y45" s="23"/>
      <c r="Z45" s="24"/>
    </row>
    <row r="46" ht="14.25" customHeight="1">
      <c r="A46" s="43" t="str">
        <f t="shared" ref="A46:B46" si="16">A20</f>
        <v/>
      </c>
      <c r="B46" s="44" t="str">
        <f t="shared" si="16"/>
        <v/>
      </c>
      <c r="C46" s="78">
        <f t="shared" si="5"/>
        <v>0</v>
      </c>
      <c r="D46" s="266"/>
      <c r="E46" s="80">
        <f t="shared" si="6"/>
        <v>0</v>
      </c>
      <c r="F46" s="30"/>
      <c r="G46" s="30"/>
      <c r="H46" s="31"/>
      <c r="I46" s="49">
        <f t="shared" si="7"/>
        <v>0</v>
      </c>
      <c r="J46" s="23"/>
      <c r="K46" s="23"/>
      <c r="L46" s="23"/>
      <c r="M46" s="23"/>
      <c r="N46" s="23"/>
      <c r="O46" s="23"/>
      <c r="P46" s="23"/>
      <c r="Q46" s="23"/>
      <c r="R46" s="23"/>
      <c r="S46" s="23"/>
      <c r="T46" s="23"/>
      <c r="U46" s="23"/>
      <c r="V46" s="23"/>
      <c r="W46" s="23"/>
      <c r="X46" s="23"/>
      <c r="Y46" s="23"/>
      <c r="Z46" s="24"/>
    </row>
    <row r="47" ht="14.25" customHeight="1">
      <c r="A47" s="43" t="str">
        <f t="shared" ref="A47:B47" si="17">A21</f>
        <v/>
      </c>
      <c r="B47" s="44" t="str">
        <f t="shared" si="17"/>
        <v/>
      </c>
      <c r="C47" s="78">
        <f t="shared" si="5"/>
        <v>0</v>
      </c>
      <c r="D47" s="266"/>
      <c r="E47" s="80">
        <f t="shared" si="6"/>
        <v>0</v>
      </c>
      <c r="F47" s="30"/>
      <c r="G47" s="30"/>
      <c r="H47" s="31"/>
      <c r="I47" s="49">
        <f t="shared" si="7"/>
        <v>0</v>
      </c>
      <c r="J47" s="23"/>
      <c r="K47" s="23"/>
      <c r="L47" s="23"/>
      <c r="M47" s="23"/>
      <c r="N47" s="23"/>
      <c r="O47" s="23"/>
      <c r="P47" s="23"/>
      <c r="Q47" s="23"/>
      <c r="R47" s="23"/>
      <c r="S47" s="23"/>
      <c r="T47" s="23"/>
      <c r="U47" s="23"/>
      <c r="V47" s="23"/>
      <c r="W47" s="23"/>
      <c r="X47" s="23"/>
      <c r="Y47" s="23"/>
      <c r="Z47" s="24"/>
    </row>
    <row r="48" ht="14.25" customHeight="1">
      <c r="A48" s="43" t="str">
        <f t="shared" ref="A48:B48" si="18">A22</f>
        <v/>
      </c>
      <c r="B48" s="44" t="str">
        <f t="shared" si="18"/>
        <v/>
      </c>
      <c r="C48" s="78">
        <f t="shared" si="5"/>
        <v>0</v>
      </c>
      <c r="D48" s="266"/>
      <c r="E48" s="80">
        <f t="shared" si="6"/>
        <v>0</v>
      </c>
      <c r="F48" s="30"/>
      <c r="G48" s="30"/>
      <c r="H48" s="31"/>
      <c r="I48" s="49">
        <f t="shared" si="7"/>
        <v>0</v>
      </c>
      <c r="J48" s="23"/>
      <c r="K48" s="23"/>
      <c r="L48" s="23"/>
      <c r="M48" s="23"/>
      <c r="N48" s="23"/>
      <c r="O48" s="23"/>
      <c r="P48" s="23"/>
      <c r="Q48" s="23"/>
      <c r="R48" s="23"/>
      <c r="S48" s="23"/>
      <c r="T48" s="23"/>
      <c r="U48" s="23"/>
      <c r="V48" s="23"/>
      <c r="W48" s="23"/>
      <c r="X48" s="23"/>
      <c r="Y48" s="23"/>
      <c r="Z48" s="24"/>
    </row>
    <row r="49" ht="14.25" customHeight="1">
      <c r="A49" s="43" t="str">
        <f t="shared" ref="A49:B49" si="19">A23</f>
        <v/>
      </c>
      <c r="B49" s="44" t="str">
        <f t="shared" si="19"/>
        <v/>
      </c>
      <c r="C49" s="78">
        <f t="shared" si="5"/>
        <v>0</v>
      </c>
      <c r="D49" s="266"/>
      <c r="E49" s="80">
        <f t="shared" si="6"/>
        <v>0</v>
      </c>
      <c r="F49" s="30"/>
      <c r="G49" s="30"/>
      <c r="H49" s="31"/>
      <c r="I49" s="49">
        <f t="shared" si="7"/>
        <v>0</v>
      </c>
      <c r="J49" s="23"/>
      <c r="K49" s="23"/>
      <c r="L49" s="23"/>
      <c r="M49" s="23"/>
      <c r="N49" s="23"/>
      <c r="O49" s="23"/>
      <c r="P49" s="23"/>
      <c r="Q49" s="23"/>
      <c r="R49" s="23"/>
      <c r="S49" s="23"/>
      <c r="T49" s="23"/>
      <c r="U49" s="23"/>
      <c r="V49" s="23"/>
      <c r="W49" s="23"/>
      <c r="X49" s="23"/>
      <c r="Y49" s="23"/>
      <c r="Z49" s="24"/>
    </row>
    <row r="50" ht="14.25" customHeight="1">
      <c r="A50" s="43" t="str">
        <f t="shared" ref="A50:B50" si="20">A24</f>
        <v/>
      </c>
      <c r="B50" s="44" t="str">
        <f t="shared" si="20"/>
        <v/>
      </c>
      <c r="C50" s="78">
        <f t="shared" si="5"/>
        <v>0</v>
      </c>
      <c r="D50" s="266"/>
      <c r="E50" s="80">
        <f t="shared" si="6"/>
        <v>0</v>
      </c>
      <c r="F50" s="30"/>
      <c r="G50" s="30"/>
      <c r="H50" s="31"/>
      <c r="I50" s="49">
        <f t="shared" si="7"/>
        <v>0</v>
      </c>
      <c r="J50" s="23"/>
      <c r="K50" s="23"/>
      <c r="L50" s="23"/>
      <c r="M50" s="23"/>
      <c r="N50" s="23"/>
      <c r="O50" s="23"/>
      <c r="P50" s="23"/>
      <c r="Q50" s="23"/>
      <c r="R50" s="23"/>
      <c r="S50" s="23"/>
      <c r="T50" s="23"/>
      <c r="U50" s="23"/>
      <c r="V50" s="23"/>
      <c r="W50" s="23"/>
      <c r="X50" s="23"/>
      <c r="Y50" s="23"/>
      <c r="Z50" s="24"/>
    </row>
    <row r="51" ht="14.25" customHeight="1">
      <c r="A51" s="43" t="str">
        <f t="shared" ref="A51:B51" si="21">A25</f>
        <v/>
      </c>
      <c r="B51" s="44" t="str">
        <f t="shared" si="21"/>
        <v/>
      </c>
      <c r="C51" s="78">
        <f t="shared" si="5"/>
        <v>0</v>
      </c>
      <c r="D51" s="266"/>
      <c r="E51" s="80">
        <f t="shared" si="6"/>
        <v>0</v>
      </c>
      <c r="F51" s="30"/>
      <c r="G51" s="30"/>
      <c r="H51" s="31"/>
      <c r="I51" s="49">
        <f t="shared" si="7"/>
        <v>0</v>
      </c>
      <c r="J51" s="23"/>
      <c r="K51" s="23"/>
      <c r="L51" s="23"/>
      <c r="M51" s="23"/>
      <c r="N51" s="23"/>
      <c r="O51" s="23"/>
      <c r="P51" s="23"/>
      <c r="Q51" s="23"/>
      <c r="R51" s="23"/>
      <c r="S51" s="23"/>
      <c r="T51" s="23"/>
      <c r="U51" s="23"/>
      <c r="V51" s="23"/>
      <c r="W51" s="23"/>
      <c r="X51" s="23"/>
      <c r="Y51" s="23"/>
      <c r="Z51" s="24"/>
    </row>
    <row r="52" ht="14.25" customHeight="1">
      <c r="A52" s="43" t="str">
        <f t="shared" ref="A52:B52" si="22">A26</f>
        <v/>
      </c>
      <c r="B52" s="44" t="str">
        <f t="shared" si="22"/>
        <v/>
      </c>
      <c r="C52" s="78">
        <f t="shared" si="5"/>
        <v>0</v>
      </c>
      <c r="D52" s="266"/>
      <c r="E52" s="80">
        <f t="shared" si="6"/>
        <v>0</v>
      </c>
      <c r="F52" s="30"/>
      <c r="G52" s="30"/>
      <c r="H52" s="31"/>
      <c r="I52" s="49">
        <f t="shared" si="7"/>
        <v>0</v>
      </c>
      <c r="J52" s="23"/>
      <c r="K52" s="23"/>
      <c r="L52" s="23"/>
      <c r="M52" s="23"/>
      <c r="N52" s="23"/>
      <c r="O52" s="23"/>
      <c r="P52" s="23"/>
      <c r="Q52" s="23"/>
      <c r="R52" s="23"/>
      <c r="S52" s="23"/>
      <c r="T52" s="23"/>
      <c r="U52" s="23"/>
      <c r="V52" s="23"/>
      <c r="W52" s="23"/>
      <c r="X52" s="23"/>
      <c r="Y52" s="23"/>
      <c r="Z52" s="24"/>
    </row>
    <row r="53" ht="14.25" customHeight="1">
      <c r="A53" s="43" t="str">
        <f t="shared" ref="A53:B53" si="23">A27</f>
        <v/>
      </c>
      <c r="B53" s="44" t="str">
        <f t="shared" si="23"/>
        <v/>
      </c>
      <c r="C53" s="78">
        <f t="shared" si="5"/>
        <v>0</v>
      </c>
      <c r="D53" s="266"/>
      <c r="E53" s="80">
        <f t="shared" si="6"/>
        <v>0</v>
      </c>
      <c r="F53" s="30"/>
      <c r="G53" s="30"/>
      <c r="H53" s="31"/>
      <c r="I53" s="49">
        <f t="shared" si="7"/>
        <v>0</v>
      </c>
      <c r="J53" s="23"/>
      <c r="K53" s="23"/>
      <c r="L53" s="23"/>
      <c r="M53" s="23"/>
      <c r="N53" s="23"/>
      <c r="O53" s="23"/>
      <c r="P53" s="23"/>
      <c r="Q53" s="23"/>
      <c r="R53" s="23"/>
      <c r="S53" s="23"/>
      <c r="T53" s="23"/>
      <c r="U53" s="23"/>
      <c r="V53" s="23"/>
      <c r="W53" s="23"/>
      <c r="X53" s="23"/>
      <c r="Y53" s="23"/>
      <c r="Z53" s="24"/>
    </row>
    <row r="54" ht="14.25" customHeight="1">
      <c r="A54" s="43" t="str">
        <f t="shared" ref="A54:B54" si="24">A28</f>
        <v/>
      </c>
      <c r="B54" s="44" t="str">
        <f t="shared" si="24"/>
        <v/>
      </c>
      <c r="C54" s="78">
        <f t="shared" si="5"/>
        <v>0</v>
      </c>
      <c r="D54" s="266"/>
      <c r="E54" s="80">
        <f t="shared" si="6"/>
        <v>0</v>
      </c>
      <c r="F54" s="30"/>
      <c r="G54" s="30"/>
      <c r="H54" s="31"/>
      <c r="I54" s="49">
        <f t="shared" si="7"/>
        <v>0</v>
      </c>
      <c r="J54" s="23"/>
      <c r="K54" s="23"/>
      <c r="L54" s="23"/>
      <c r="M54" s="23"/>
      <c r="N54" s="23"/>
      <c r="O54" s="23"/>
      <c r="P54" s="23"/>
      <c r="Q54" s="23"/>
      <c r="R54" s="23"/>
      <c r="S54" s="23"/>
      <c r="T54" s="23"/>
      <c r="U54" s="23"/>
      <c r="V54" s="23"/>
      <c r="W54" s="23"/>
      <c r="X54" s="23"/>
      <c r="Y54" s="23"/>
      <c r="Z54" s="24"/>
    </row>
    <row r="55" ht="14.25" customHeight="1">
      <c r="A55" s="43" t="str">
        <f t="shared" ref="A55:B55" si="25">A29</f>
        <v/>
      </c>
      <c r="B55" s="44" t="str">
        <f t="shared" si="25"/>
        <v/>
      </c>
      <c r="C55" s="78">
        <f t="shared" si="5"/>
        <v>0</v>
      </c>
      <c r="D55" s="266"/>
      <c r="E55" s="80">
        <f t="shared" si="6"/>
        <v>0</v>
      </c>
      <c r="F55" s="30"/>
      <c r="G55" s="30"/>
      <c r="H55" s="31"/>
      <c r="I55" s="49">
        <f t="shared" si="7"/>
        <v>0</v>
      </c>
      <c r="J55" s="23"/>
      <c r="K55" s="23"/>
      <c r="L55" s="23"/>
      <c r="M55" s="23"/>
      <c r="N55" s="23"/>
      <c r="O55" s="23"/>
      <c r="P55" s="23"/>
      <c r="Q55" s="23"/>
      <c r="R55" s="23"/>
      <c r="S55" s="23"/>
      <c r="T55" s="23"/>
      <c r="U55" s="23"/>
      <c r="V55" s="23"/>
      <c r="W55" s="23"/>
      <c r="X55" s="23"/>
      <c r="Y55" s="23"/>
      <c r="Z55" s="24"/>
    </row>
    <row r="56" ht="18.75" customHeight="1">
      <c r="A56" s="23"/>
      <c r="B56" s="32"/>
      <c r="C56" s="82"/>
      <c r="D56" s="83"/>
      <c r="E56" s="33"/>
      <c r="F56" s="33"/>
      <c r="G56" s="33"/>
      <c r="H56" s="33"/>
      <c r="I56" s="84"/>
      <c r="J56" s="23"/>
      <c r="K56" s="23"/>
      <c r="L56" s="23"/>
      <c r="M56" s="23"/>
      <c r="N56" s="23"/>
      <c r="O56" s="23"/>
      <c r="P56" s="23"/>
      <c r="Q56" s="23"/>
      <c r="R56" s="23"/>
      <c r="S56" s="23"/>
      <c r="T56" s="23"/>
      <c r="U56" s="23"/>
      <c r="V56" s="23"/>
      <c r="W56" s="23"/>
      <c r="X56" s="23"/>
      <c r="Y56" s="23"/>
      <c r="Z56" s="24"/>
    </row>
    <row r="57" ht="18.75" customHeight="1">
      <c r="A57" s="54"/>
      <c r="B57" s="55"/>
      <c r="C57" s="56"/>
      <c r="D57" s="85" t="s">
        <v>90</v>
      </c>
      <c r="E57" s="58"/>
      <c r="F57" s="86">
        <f>SUM(E36:E55)</f>
        <v>0</v>
      </c>
      <c r="G57" s="87"/>
      <c r="H57" s="60"/>
      <c r="I57" s="61"/>
      <c r="J57" s="23"/>
      <c r="K57" s="23"/>
      <c r="L57" s="23"/>
      <c r="M57" s="23"/>
      <c r="N57" s="23"/>
      <c r="O57" s="23"/>
      <c r="P57" s="23"/>
      <c r="Q57" s="23"/>
      <c r="R57" s="23"/>
      <c r="S57" s="23"/>
      <c r="T57" s="23"/>
      <c r="U57" s="23"/>
      <c r="V57" s="23"/>
      <c r="W57" s="23"/>
      <c r="X57" s="23"/>
      <c r="Y57" s="23"/>
      <c r="Z57" s="24"/>
    </row>
    <row r="58" ht="18.75" customHeight="1">
      <c r="A58" s="62"/>
      <c r="C58" s="63"/>
      <c r="D58" s="88"/>
      <c r="E58" s="32"/>
      <c r="F58" s="32"/>
      <c r="G58" s="32"/>
      <c r="H58" s="89"/>
      <c r="I58" s="61"/>
      <c r="J58" s="23"/>
      <c r="K58" s="23"/>
      <c r="L58" s="23"/>
      <c r="M58" s="23"/>
      <c r="N58" s="23"/>
      <c r="O58" s="23"/>
      <c r="P58" s="23"/>
      <c r="Q58" s="23"/>
      <c r="R58" s="23"/>
      <c r="S58" s="23"/>
      <c r="T58" s="23"/>
      <c r="U58" s="23"/>
      <c r="V58" s="23"/>
      <c r="W58" s="23"/>
      <c r="X58" s="23"/>
      <c r="Y58" s="23"/>
      <c r="Z58" s="24"/>
    </row>
    <row r="59" ht="18.75" customHeight="1">
      <c r="A59" s="90"/>
      <c r="B59" s="91"/>
      <c r="C59" s="92"/>
      <c r="D59" s="57" t="s">
        <v>91</v>
      </c>
      <c r="E59" s="58"/>
      <c r="F59" s="58"/>
      <c r="G59" s="58"/>
      <c r="H59" s="93"/>
      <c r="I59" s="94">
        <f>SUM(I36:I55)</f>
        <v>0</v>
      </c>
      <c r="J59" s="23"/>
      <c r="K59" s="23"/>
      <c r="L59" s="23"/>
      <c r="M59" s="23"/>
      <c r="N59" s="23"/>
      <c r="O59" s="23"/>
      <c r="P59" s="23"/>
      <c r="Q59" s="23"/>
      <c r="R59" s="23"/>
      <c r="S59" s="23"/>
      <c r="T59" s="23"/>
      <c r="U59" s="23"/>
      <c r="V59" s="23"/>
      <c r="W59" s="23"/>
      <c r="X59" s="23"/>
      <c r="Y59" s="23"/>
      <c r="Z59" s="24"/>
    </row>
    <row r="60" ht="21.0" customHeight="1">
      <c r="A60" s="34" t="s">
        <v>92</v>
      </c>
      <c r="B60" s="37"/>
      <c r="C60" s="36"/>
      <c r="D60" s="36"/>
      <c r="E60" s="36"/>
      <c r="F60" s="37"/>
      <c r="G60" s="36"/>
      <c r="H60" s="36"/>
      <c r="I60" s="95"/>
      <c r="J60" s="23"/>
      <c r="K60" s="23"/>
      <c r="L60" s="23"/>
      <c r="M60" s="23"/>
      <c r="N60" s="23"/>
      <c r="O60" s="23"/>
      <c r="P60" s="23"/>
      <c r="Q60" s="23"/>
      <c r="R60" s="23"/>
      <c r="S60" s="23"/>
      <c r="T60" s="23"/>
      <c r="U60" s="23"/>
      <c r="V60" s="23"/>
      <c r="W60" s="23"/>
      <c r="X60" s="23"/>
      <c r="Y60" s="23"/>
      <c r="Z60" s="24"/>
    </row>
    <row r="61" ht="17.25" customHeight="1">
      <c r="A61" s="96" t="s">
        <v>93</v>
      </c>
      <c r="B61" s="97"/>
      <c r="C61" s="96" t="s">
        <v>94</v>
      </c>
      <c r="D61" s="98"/>
      <c r="E61" s="97"/>
      <c r="F61" s="99" t="s">
        <v>95</v>
      </c>
      <c r="G61" s="100" t="s">
        <v>96</v>
      </c>
      <c r="H61" s="101" t="s">
        <v>97</v>
      </c>
      <c r="I61" s="42" t="s">
        <v>69</v>
      </c>
      <c r="J61" s="23"/>
      <c r="K61" s="23"/>
      <c r="L61" s="23"/>
      <c r="M61" s="23"/>
      <c r="N61" s="23"/>
      <c r="O61" s="23"/>
      <c r="P61" s="23"/>
      <c r="Q61" s="23"/>
      <c r="R61" s="23"/>
      <c r="S61" s="23"/>
      <c r="T61" s="23"/>
      <c r="U61" s="23"/>
      <c r="V61" s="23"/>
      <c r="W61" s="23"/>
      <c r="X61" s="23"/>
      <c r="Y61" s="23"/>
      <c r="Z61" s="24"/>
    </row>
    <row r="62" ht="14.25" customHeight="1">
      <c r="A62" s="107"/>
      <c r="B62" s="31"/>
      <c r="C62" s="107"/>
      <c r="D62" s="30"/>
      <c r="E62" s="31"/>
      <c r="F62" s="108"/>
      <c r="G62" s="129"/>
      <c r="H62" s="105">
        <f t="shared" ref="H62:H66" si="26">SUM(F62*G62)</f>
        <v>0</v>
      </c>
      <c r="I62" s="106">
        <f t="shared" ref="I62:I66" si="27">SUM(H62/2)</f>
        <v>0</v>
      </c>
      <c r="J62" s="23"/>
      <c r="K62" s="23"/>
      <c r="L62" s="23"/>
      <c r="M62" s="23"/>
      <c r="N62" s="23"/>
      <c r="O62" s="23"/>
      <c r="P62" s="23"/>
      <c r="Q62" s="23"/>
      <c r="R62" s="23"/>
      <c r="S62" s="23"/>
      <c r="T62" s="23"/>
      <c r="U62" s="23"/>
      <c r="V62" s="23"/>
      <c r="W62" s="23"/>
      <c r="X62" s="23"/>
      <c r="Y62" s="23"/>
      <c r="Z62" s="24"/>
    </row>
    <row r="63" ht="14.25" customHeight="1">
      <c r="A63" s="107"/>
      <c r="B63" s="31"/>
      <c r="C63" s="107"/>
      <c r="D63" s="30"/>
      <c r="E63" s="31"/>
      <c r="F63" s="108"/>
      <c r="G63" s="129"/>
      <c r="H63" s="105">
        <f t="shared" si="26"/>
        <v>0</v>
      </c>
      <c r="I63" s="106">
        <f t="shared" si="27"/>
        <v>0</v>
      </c>
      <c r="J63" s="23"/>
      <c r="K63" s="23"/>
      <c r="L63" s="23"/>
      <c r="M63" s="23"/>
      <c r="N63" s="23"/>
      <c r="O63" s="23"/>
      <c r="P63" s="23"/>
      <c r="Q63" s="23"/>
      <c r="R63" s="23"/>
      <c r="S63" s="23"/>
      <c r="T63" s="23"/>
      <c r="U63" s="23"/>
      <c r="V63" s="23"/>
      <c r="W63" s="23"/>
      <c r="X63" s="23"/>
      <c r="Y63" s="23"/>
      <c r="Z63" s="24"/>
    </row>
    <row r="64" ht="14.25" customHeight="1">
      <c r="A64" s="107"/>
      <c r="B64" s="31"/>
      <c r="C64" s="107"/>
      <c r="D64" s="30"/>
      <c r="E64" s="31"/>
      <c r="F64" s="108"/>
      <c r="G64" s="129"/>
      <c r="H64" s="105">
        <f t="shared" si="26"/>
        <v>0</v>
      </c>
      <c r="I64" s="106">
        <f t="shared" si="27"/>
        <v>0</v>
      </c>
      <c r="J64" s="23"/>
      <c r="K64" s="23"/>
      <c r="L64" s="23"/>
      <c r="M64" s="23"/>
      <c r="N64" s="23"/>
      <c r="O64" s="23"/>
      <c r="P64" s="23"/>
      <c r="Q64" s="23"/>
      <c r="R64" s="23"/>
      <c r="S64" s="23"/>
      <c r="T64" s="23"/>
      <c r="U64" s="23"/>
      <c r="V64" s="23"/>
      <c r="W64" s="23"/>
      <c r="X64" s="23"/>
      <c r="Y64" s="23"/>
      <c r="Z64" s="24"/>
    </row>
    <row r="65" ht="14.25" customHeight="1">
      <c r="A65" s="107"/>
      <c r="B65" s="31"/>
      <c r="C65" s="107"/>
      <c r="D65" s="30"/>
      <c r="E65" s="31"/>
      <c r="F65" s="108"/>
      <c r="G65" s="129"/>
      <c r="H65" s="105">
        <f t="shared" si="26"/>
        <v>0</v>
      </c>
      <c r="I65" s="106">
        <f t="shared" si="27"/>
        <v>0</v>
      </c>
      <c r="J65" s="23"/>
      <c r="K65" s="23"/>
      <c r="L65" s="23"/>
      <c r="M65" s="23"/>
      <c r="N65" s="23"/>
      <c r="O65" s="23"/>
      <c r="P65" s="23"/>
      <c r="Q65" s="23"/>
      <c r="R65" s="23"/>
      <c r="S65" s="23"/>
      <c r="T65" s="23"/>
      <c r="U65" s="23"/>
      <c r="V65" s="23"/>
      <c r="W65" s="23"/>
      <c r="X65" s="23"/>
      <c r="Y65" s="23"/>
      <c r="Z65" s="24"/>
    </row>
    <row r="66" ht="18.0" customHeight="1">
      <c r="A66" s="107"/>
      <c r="B66" s="31"/>
      <c r="C66" s="107"/>
      <c r="D66" s="30"/>
      <c r="E66" s="31"/>
      <c r="F66" s="108"/>
      <c r="G66" s="129"/>
      <c r="H66" s="105">
        <f t="shared" si="26"/>
        <v>0</v>
      </c>
      <c r="I66" s="106">
        <f t="shared" si="27"/>
        <v>0</v>
      </c>
      <c r="J66" s="23"/>
      <c r="K66" s="23"/>
      <c r="L66" s="23"/>
      <c r="M66" s="23"/>
      <c r="N66" s="23"/>
      <c r="O66" s="23"/>
      <c r="P66" s="23"/>
      <c r="Q66" s="23"/>
      <c r="R66" s="23"/>
      <c r="S66" s="23"/>
      <c r="T66" s="23"/>
      <c r="U66" s="23"/>
      <c r="V66" s="23"/>
      <c r="W66" s="23"/>
      <c r="X66" s="23"/>
      <c r="Y66" s="23"/>
      <c r="Z66" s="24"/>
    </row>
    <row r="67" ht="18.0" customHeight="1">
      <c r="A67" s="64"/>
      <c r="B67" s="110"/>
      <c r="C67" s="64"/>
      <c r="D67" s="111"/>
      <c r="E67" s="110"/>
      <c r="F67" s="110"/>
      <c r="G67" s="110"/>
      <c r="H67" s="112"/>
      <c r="I67" s="61"/>
      <c r="J67" s="23"/>
      <c r="K67" s="23"/>
      <c r="L67" s="23"/>
      <c r="M67" s="23"/>
      <c r="N67" s="23"/>
      <c r="O67" s="23"/>
      <c r="P67" s="23"/>
      <c r="Q67" s="23"/>
      <c r="R67" s="23"/>
      <c r="S67" s="23"/>
      <c r="T67" s="23"/>
      <c r="U67" s="23"/>
      <c r="V67" s="23"/>
      <c r="W67" s="23"/>
      <c r="X67" s="23"/>
      <c r="Y67" s="23"/>
      <c r="Z67" s="24"/>
    </row>
    <row r="68" ht="18.0" customHeight="1">
      <c r="A68" s="54"/>
      <c r="B68" s="55"/>
      <c r="C68" s="56"/>
      <c r="D68" s="57" t="s">
        <v>100</v>
      </c>
      <c r="E68" s="58"/>
      <c r="F68" s="58"/>
      <c r="G68" s="58"/>
      <c r="H68" s="113">
        <f>SUM(H62:H66)</f>
        <v>0</v>
      </c>
      <c r="I68" s="61"/>
      <c r="J68" s="23"/>
      <c r="K68" s="23"/>
      <c r="L68" s="23"/>
      <c r="M68" s="23"/>
      <c r="N68" s="23"/>
      <c r="O68" s="23"/>
      <c r="P68" s="23"/>
      <c r="Q68" s="23"/>
      <c r="R68" s="23"/>
      <c r="S68" s="23"/>
      <c r="T68" s="23"/>
      <c r="U68" s="23"/>
      <c r="V68" s="23"/>
      <c r="W68" s="23"/>
      <c r="X68" s="23"/>
      <c r="Y68" s="23"/>
      <c r="Z68" s="24"/>
    </row>
    <row r="69" ht="18.0" customHeight="1">
      <c r="A69" s="62"/>
      <c r="C69" s="63"/>
      <c r="D69" s="23"/>
      <c r="E69" s="23"/>
      <c r="F69" s="32"/>
      <c r="G69" s="23"/>
      <c r="H69" s="23"/>
      <c r="I69" s="61"/>
      <c r="J69" s="23"/>
      <c r="K69" s="23"/>
      <c r="L69" s="23"/>
      <c r="M69" s="23"/>
      <c r="N69" s="23"/>
      <c r="O69" s="23"/>
      <c r="P69" s="23"/>
      <c r="Q69" s="23"/>
      <c r="R69" s="23"/>
      <c r="S69" s="23"/>
      <c r="T69" s="23"/>
      <c r="U69" s="23"/>
      <c r="V69" s="23"/>
      <c r="W69" s="23"/>
      <c r="X69" s="23"/>
      <c r="Y69" s="23"/>
      <c r="Z69" s="24"/>
    </row>
    <row r="70" ht="18.75" customHeight="1">
      <c r="A70" s="90"/>
      <c r="B70" s="91"/>
      <c r="C70" s="92"/>
      <c r="D70" s="114" t="s">
        <v>101</v>
      </c>
      <c r="E70" s="115"/>
      <c r="F70" s="116"/>
      <c r="G70" s="115"/>
      <c r="H70" s="115"/>
      <c r="I70" s="94">
        <f>SUM(I62:I66)</f>
        <v>0</v>
      </c>
      <c r="J70" s="23"/>
      <c r="K70" s="23"/>
      <c r="L70" s="23"/>
      <c r="M70" s="23"/>
      <c r="N70" s="23"/>
      <c r="O70" s="23"/>
      <c r="P70" s="23"/>
      <c r="Q70" s="23"/>
      <c r="R70" s="23"/>
      <c r="S70" s="23"/>
      <c r="T70" s="23"/>
      <c r="U70" s="23"/>
      <c r="V70" s="23"/>
      <c r="W70" s="23"/>
      <c r="X70" s="23"/>
      <c r="Y70" s="23"/>
      <c r="Z70" s="24"/>
    </row>
    <row r="71" ht="21.0" customHeight="1">
      <c r="A71" s="34" t="s">
        <v>102</v>
      </c>
      <c r="B71" s="37"/>
      <c r="C71" s="36"/>
      <c r="D71" s="36"/>
      <c r="E71" s="36"/>
      <c r="F71" s="37"/>
      <c r="G71" s="36"/>
      <c r="H71" s="36"/>
      <c r="I71" s="95"/>
      <c r="J71" s="23"/>
      <c r="K71" s="23"/>
      <c r="L71" s="23"/>
      <c r="M71" s="23"/>
      <c r="N71" s="23"/>
      <c r="O71" s="23"/>
      <c r="P71" s="23"/>
      <c r="Q71" s="23"/>
      <c r="R71" s="23"/>
      <c r="S71" s="23"/>
      <c r="T71" s="23"/>
      <c r="U71" s="23"/>
      <c r="V71" s="23"/>
      <c r="W71" s="23"/>
      <c r="X71" s="23"/>
      <c r="Y71" s="23"/>
      <c r="Z71" s="24"/>
    </row>
    <row r="72" ht="19.5" customHeight="1">
      <c r="A72" s="96" t="s">
        <v>93</v>
      </c>
      <c r="B72" s="97"/>
      <c r="C72" s="96" t="s">
        <v>94</v>
      </c>
      <c r="D72" s="98"/>
      <c r="E72" s="97"/>
      <c r="F72" s="99" t="s">
        <v>95</v>
      </c>
      <c r="G72" s="100" t="s">
        <v>96</v>
      </c>
      <c r="H72" s="101" t="s">
        <v>97</v>
      </c>
      <c r="I72" s="42" t="s">
        <v>69</v>
      </c>
      <c r="J72" s="23"/>
      <c r="K72" s="23"/>
      <c r="L72" s="23"/>
      <c r="M72" s="23"/>
      <c r="N72" s="23"/>
      <c r="O72" s="23"/>
      <c r="P72" s="23"/>
      <c r="Q72" s="23"/>
      <c r="R72" s="23"/>
      <c r="S72" s="23"/>
      <c r="T72" s="23"/>
      <c r="U72" s="23"/>
      <c r="V72" s="23"/>
      <c r="W72" s="23"/>
      <c r="X72" s="23"/>
      <c r="Y72" s="23"/>
      <c r="Z72" s="24"/>
    </row>
    <row r="73" ht="14.25" customHeight="1">
      <c r="A73" s="107"/>
      <c r="B73" s="31"/>
      <c r="C73" s="107"/>
      <c r="D73" s="30"/>
      <c r="E73" s="31"/>
      <c r="F73" s="108"/>
      <c r="G73" s="129"/>
      <c r="H73" s="105">
        <f t="shared" ref="H73:H77" si="28">SUM(F73*G73)</f>
        <v>0</v>
      </c>
      <c r="I73" s="106">
        <f t="shared" ref="I73:I77" si="29">SUM(H73/2)</f>
        <v>0</v>
      </c>
      <c r="J73" s="23"/>
      <c r="K73" s="23"/>
      <c r="L73" s="23"/>
      <c r="M73" s="23"/>
      <c r="N73" s="23"/>
      <c r="O73" s="23"/>
      <c r="P73" s="23"/>
      <c r="Q73" s="23"/>
      <c r="R73" s="23"/>
      <c r="S73" s="23"/>
      <c r="T73" s="23"/>
      <c r="U73" s="23"/>
      <c r="V73" s="23"/>
      <c r="W73" s="23"/>
      <c r="X73" s="23"/>
      <c r="Y73" s="23"/>
      <c r="Z73" s="24"/>
    </row>
    <row r="74" ht="14.25" customHeight="1">
      <c r="A74" s="107"/>
      <c r="B74" s="31"/>
      <c r="C74" s="107"/>
      <c r="D74" s="30"/>
      <c r="E74" s="31"/>
      <c r="F74" s="108"/>
      <c r="G74" s="129"/>
      <c r="H74" s="105">
        <f t="shared" si="28"/>
        <v>0</v>
      </c>
      <c r="I74" s="106">
        <f t="shared" si="29"/>
        <v>0</v>
      </c>
      <c r="J74" s="23"/>
      <c r="K74" s="23"/>
      <c r="L74" s="23"/>
      <c r="M74" s="23"/>
      <c r="N74" s="23"/>
      <c r="O74" s="23"/>
      <c r="P74" s="23"/>
      <c r="Q74" s="23"/>
      <c r="R74" s="23"/>
      <c r="S74" s="23"/>
      <c r="T74" s="23"/>
      <c r="U74" s="23"/>
      <c r="V74" s="23"/>
      <c r="W74" s="23"/>
      <c r="X74" s="23"/>
      <c r="Y74" s="23"/>
      <c r="Z74" s="24"/>
    </row>
    <row r="75" ht="14.25" customHeight="1">
      <c r="A75" s="107"/>
      <c r="B75" s="31"/>
      <c r="C75" s="107"/>
      <c r="D75" s="30"/>
      <c r="E75" s="31"/>
      <c r="F75" s="108"/>
      <c r="G75" s="129"/>
      <c r="H75" s="105">
        <f t="shared" si="28"/>
        <v>0</v>
      </c>
      <c r="I75" s="106">
        <f t="shared" si="29"/>
        <v>0</v>
      </c>
      <c r="J75" s="23"/>
      <c r="K75" s="23"/>
      <c r="L75" s="23"/>
      <c r="M75" s="23"/>
      <c r="N75" s="23"/>
      <c r="O75" s="23"/>
      <c r="P75" s="23"/>
      <c r="Q75" s="23"/>
      <c r="R75" s="23"/>
      <c r="S75" s="23"/>
      <c r="T75" s="23"/>
      <c r="U75" s="23"/>
      <c r="V75" s="23"/>
      <c r="W75" s="23"/>
      <c r="X75" s="23"/>
      <c r="Y75" s="23"/>
      <c r="Z75" s="24"/>
    </row>
    <row r="76" ht="14.25" customHeight="1">
      <c r="A76" s="107"/>
      <c r="B76" s="31"/>
      <c r="C76" s="107"/>
      <c r="D76" s="30"/>
      <c r="E76" s="31"/>
      <c r="F76" s="108"/>
      <c r="G76" s="129"/>
      <c r="H76" s="105">
        <f t="shared" si="28"/>
        <v>0</v>
      </c>
      <c r="I76" s="106">
        <f t="shared" si="29"/>
        <v>0</v>
      </c>
      <c r="J76" s="23"/>
      <c r="K76" s="23"/>
      <c r="L76" s="23"/>
      <c r="M76" s="23"/>
      <c r="N76" s="23"/>
      <c r="O76" s="23"/>
      <c r="P76" s="23"/>
      <c r="Q76" s="23"/>
      <c r="R76" s="23"/>
      <c r="S76" s="23"/>
      <c r="T76" s="23"/>
      <c r="U76" s="23"/>
      <c r="V76" s="23"/>
      <c r="W76" s="23"/>
      <c r="X76" s="23"/>
      <c r="Y76" s="23"/>
      <c r="Z76" s="24"/>
    </row>
    <row r="77" ht="14.25" customHeight="1">
      <c r="A77" s="107"/>
      <c r="B77" s="31"/>
      <c r="C77" s="107"/>
      <c r="D77" s="30"/>
      <c r="E77" s="31"/>
      <c r="F77" s="108"/>
      <c r="G77" s="129"/>
      <c r="H77" s="105">
        <f t="shared" si="28"/>
        <v>0</v>
      </c>
      <c r="I77" s="106">
        <f t="shared" si="29"/>
        <v>0</v>
      </c>
      <c r="J77" s="23"/>
      <c r="K77" s="23"/>
      <c r="L77" s="23"/>
      <c r="M77" s="23"/>
      <c r="N77" s="23"/>
      <c r="O77" s="23"/>
      <c r="P77" s="23"/>
      <c r="Q77" s="23"/>
      <c r="R77" s="23"/>
      <c r="S77" s="23"/>
      <c r="T77" s="23"/>
      <c r="U77" s="23"/>
      <c r="V77" s="23"/>
      <c r="W77" s="23"/>
      <c r="X77" s="23"/>
      <c r="Y77" s="23"/>
      <c r="Z77" s="24"/>
    </row>
    <row r="78" ht="18.0" customHeight="1">
      <c r="A78" s="23"/>
      <c r="B78" s="32"/>
      <c r="C78" s="23"/>
      <c r="D78" s="23"/>
      <c r="E78" s="23"/>
      <c r="F78" s="32"/>
      <c r="G78" s="23"/>
      <c r="H78" s="23"/>
      <c r="I78" s="61"/>
      <c r="J78" s="23"/>
      <c r="K78" s="23"/>
      <c r="L78" s="23"/>
      <c r="M78" s="23"/>
      <c r="N78" s="23"/>
      <c r="O78" s="23"/>
      <c r="P78" s="23"/>
      <c r="Q78" s="23"/>
      <c r="R78" s="23"/>
      <c r="S78" s="23"/>
      <c r="T78" s="23"/>
      <c r="U78" s="23"/>
      <c r="V78" s="23"/>
      <c r="W78" s="23"/>
      <c r="X78" s="23"/>
      <c r="Y78" s="23"/>
      <c r="Z78" s="24"/>
    </row>
    <row r="79" ht="18.0" customHeight="1">
      <c r="A79" s="54"/>
      <c r="B79" s="55"/>
      <c r="C79" s="56"/>
      <c r="D79" s="57" t="str">
        <f>"Total "&amp;A71</f>
        <v>Total Internet / Phone</v>
      </c>
      <c r="E79" s="58"/>
      <c r="F79" s="58"/>
      <c r="G79" s="58"/>
      <c r="H79" s="113">
        <f>SUM(H73:H77)</f>
        <v>0</v>
      </c>
      <c r="I79" s="61"/>
      <c r="J79" s="23"/>
      <c r="K79" s="23"/>
      <c r="L79" s="23"/>
      <c r="M79" s="23"/>
      <c r="N79" s="23"/>
      <c r="O79" s="23"/>
      <c r="P79" s="23"/>
      <c r="Q79" s="23"/>
      <c r="R79" s="23"/>
      <c r="S79" s="23"/>
      <c r="T79" s="23"/>
      <c r="U79" s="23"/>
      <c r="V79" s="23"/>
      <c r="W79" s="23"/>
      <c r="X79" s="23"/>
      <c r="Y79" s="23"/>
      <c r="Z79" s="24"/>
    </row>
    <row r="80" ht="18.0" customHeight="1">
      <c r="A80" s="62"/>
      <c r="C80" s="63"/>
      <c r="D80" s="23"/>
      <c r="E80" s="23"/>
      <c r="F80" s="32"/>
      <c r="G80" s="23"/>
      <c r="H80" s="23"/>
      <c r="I80" s="61"/>
      <c r="J80" s="23"/>
      <c r="K80" s="23"/>
      <c r="L80" s="23"/>
      <c r="M80" s="23"/>
      <c r="N80" s="23"/>
      <c r="O80" s="23"/>
      <c r="P80" s="23"/>
      <c r="Q80" s="23"/>
      <c r="R80" s="23"/>
      <c r="S80" s="23"/>
      <c r="T80" s="23"/>
      <c r="U80" s="23"/>
      <c r="V80" s="23"/>
      <c r="W80" s="23"/>
      <c r="X80" s="23"/>
      <c r="Y80" s="23"/>
      <c r="Z80" s="24"/>
    </row>
    <row r="81" ht="18.0" customHeight="1">
      <c r="A81" s="90"/>
      <c r="B81" s="91"/>
      <c r="C81" s="92"/>
      <c r="D81" s="114" t="s">
        <v>107</v>
      </c>
      <c r="E81" s="115"/>
      <c r="F81" s="116"/>
      <c r="G81" s="115"/>
      <c r="H81" s="115"/>
      <c r="I81" s="94">
        <f>SUM(I73:I77)</f>
        <v>0</v>
      </c>
      <c r="J81" s="23"/>
      <c r="K81" s="23"/>
      <c r="L81" s="23"/>
      <c r="M81" s="23"/>
      <c r="N81" s="23"/>
      <c r="O81" s="23"/>
      <c r="P81" s="23"/>
      <c r="Q81" s="23"/>
      <c r="R81" s="23"/>
      <c r="S81" s="23"/>
      <c r="T81" s="23"/>
      <c r="U81" s="23"/>
      <c r="V81" s="23"/>
      <c r="W81" s="23"/>
      <c r="X81" s="23"/>
      <c r="Y81" s="23"/>
      <c r="Z81" s="24"/>
    </row>
    <row r="82" ht="21.0" customHeight="1">
      <c r="A82" s="34" t="s">
        <v>108</v>
      </c>
      <c r="B82" s="36"/>
      <c r="C82" s="36"/>
      <c r="D82" s="36"/>
      <c r="E82" s="36"/>
      <c r="F82" s="37"/>
      <c r="G82" s="36"/>
      <c r="H82" s="36"/>
      <c r="I82" s="95"/>
      <c r="J82" s="23"/>
      <c r="K82" s="23"/>
      <c r="L82" s="23"/>
      <c r="M82" s="23"/>
      <c r="N82" s="23"/>
      <c r="O82" s="23"/>
      <c r="P82" s="23"/>
      <c r="Q82" s="23"/>
      <c r="R82" s="23"/>
      <c r="S82" s="23"/>
      <c r="T82" s="23"/>
      <c r="U82" s="23"/>
      <c r="V82" s="23"/>
      <c r="W82" s="23"/>
      <c r="X82" s="23"/>
      <c r="Y82" s="23"/>
      <c r="Z82" s="24"/>
    </row>
    <row r="83" ht="17.25" customHeight="1">
      <c r="A83" s="96" t="s">
        <v>93</v>
      </c>
      <c r="B83" s="97"/>
      <c r="C83" s="96" t="s">
        <v>94</v>
      </c>
      <c r="D83" s="98"/>
      <c r="E83" s="97"/>
      <c r="F83" s="99" t="s">
        <v>95</v>
      </c>
      <c r="G83" s="100" t="s">
        <v>96</v>
      </c>
      <c r="H83" s="101" t="s">
        <v>97</v>
      </c>
      <c r="I83" s="42" t="s">
        <v>69</v>
      </c>
      <c r="J83" s="23"/>
      <c r="K83" s="23"/>
      <c r="L83" s="23"/>
      <c r="M83" s="23"/>
      <c r="N83" s="23"/>
      <c r="O83" s="23"/>
      <c r="P83" s="23"/>
      <c r="Q83" s="23"/>
      <c r="R83" s="23"/>
      <c r="S83" s="23"/>
      <c r="T83" s="23"/>
      <c r="U83" s="23"/>
      <c r="V83" s="23"/>
      <c r="W83" s="23"/>
      <c r="X83" s="23"/>
      <c r="Y83" s="23"/>
      <c r="Z83" s="24"/>
    </row>
    <row r="84" ht="14.25" customHeight="1">
      <c r="A84" s="107"/>
      <c r="B84" s="31"/>
      <c r="C84" s="107"/>
      <c r="D84" s="30"/>
      <c r="E84" s="31"/>
      <c r="F84" s="108"/>
      <c r="G84" s="129"/>
      <c r="H84" s="105">
        <f t="shared" ref="H84:H88" si="30">SUM(F84*G84)</f>
        <v>0</v>
      </c>
      <c r="I84" s="106">
        <f t="shared" ref="I84:I88" si="31">SUM(H84/2)</f>
        <v>0</v>
      </c>
      <c r="J84" s="23"/>
      <c r="K84" s="23"/>
      <c r="L84" s="23"/>
      <c r="M84" s="23"/>
      <c r="N84" s="23"/>
      <c r="O84" s="23"/>
      <c r="P84" s="23"/>
      <c r="Q84" s="23"/>
      <c r="R84" s="23"/>
      <c r="S84" s="23"/>
      <c r="T84" s="23"/>
      <c r="U84" s="23"/>
      <c r="V84" s="23"/>
      <c r="W84" s="23"/>
      <c r="X84" s="23"/>
      <c r="Y84" s="23"/>
      <c r="Z84" s="24"/>
    </row>
    <row r="85" ht="14.25" customHeight="1">
      <c r="A85" s="107"/>
      <c r="B85" s="31"/>
      <c r="C85" s="107"/>
      <c r="D85" s="30"/>
      <c r="E85" s="31"/>
      <c r="F85" s="108"/>
      <c r="G85" s="129"/>
      <c r="H85" s="105">
        <f t="shared" si="30"/>
        <v>0</v>
      </c>
      <c r="I85" s="106">
        <f t="shared" si="31"/>
        <v>0</v>
      </c>
      <c r="J85" s="23"/>
      <c r="K85" s="23"/>
      <c r="L85" s="23"/>
      <c r="M85" s="23"/>
      <c r="N85" s="23"/>
      <c r="O85" s="23"/>
      <c r="P85" s="23"/>
      <c r="Q85" s="23"/>
      <c r="R85" s="23"/>
      <c r="S85" s="23"/>
      <c r="T85" s="23"/>
      <c r="U85" s="23"/>
      <c r="V85" s="23"/>
      <c r="W85" s="23"/>
      <c r="X85" s="23"/>
      <c r="Y85" s="23"/>
      <c r="Z85" s="24"/>
    </row>
    <row r="86" ht="14.25" customHeight="1">
      <c r="A86" s="107"/>
      <c r="B86" s="31"/>
      <c r="C86" s="107"/>
      <c r="D86" s="30"/>
      <c r="E86" s="31"/>
      <c r="F86" s="108"/>
      <c r="G86" s="129"/>
      <c r="H86" s="105">
        <f t="shared" si="30"/>
        <v>0</v>
      </c>
      <c r="I86" s="106">
        <f t="shared" si="31"/>
        <v>0</v>
      </c>
      <c r="J86" s="23"/>
      <c r="K86" s="23"/>
      <c r="L86" s="23"/>
      <c r="M86" s="23"/>
      <c r="N86" s="23"/>
      <c r="O86" s="23"/>
      <c r="P86" s="23"/>
      <c r="Q86" s="23"/>
      <c r="R86" s="23"/>
      <c r="S86" s="23"/>
      <c r="T86" s="23"/>
      <c r="U86" s="23"/>
      <c r="V86" s="23"/>
      <c r="W86" s="23"/>
      <c r="X86" s="23"/>
      <c r="Y86" s="23"/>
      <c r="Z86" s="24"/>
    </row>
    <row r="87" ht="14.25" customHeight="1">
      <c r="A87" s="107"/>
      <c r="B87" s="31"/>
      <c r="C87" s="107"/>
      <c r="D87" s="30"/>
      <c r="E87" s="31"/>
      <c r="F87" s="108"/>
      <c r="G87" s="129"/>
      <c r="H87" s="105">
        <f t="shared" si="30"/>
        <v>0</v>
      </c>
      <c r="I87" s="106">
        <f t="shared" si="31"/>
        <v>0</v>
      </c>
      <c r="J87" s="23"/>
      <c r="K87" s="23"/>
      <c r="L87" s="23"/>
      <c r="M87" s="23"/>
      <c r="N87" s="23"/>
      <c r="O87" s="23"/>
      <c r="P87" s="23"/>
      <c r="Q87" s="23"/>
      <c r="R87" s="23"/>
      <c r="S87" s="23"/>
      <c r="T87" s="23"/>
      <c r="U87" s="23"/>
      <c r="V87" s="23"/>
      <c r="W87" s="23"/>
      <c r="X87" s="23"/>
      <c r="Y87" s="23"/>
      <c r="Z87" s="24"/>
    </row>
    <row r="88" ht="14.25" customHeight="1">
      <c r="A88" s="107"/>
      <c r="B88" s="31"/>
      <c r="C88" s="107"/>
      <c r="D88" s="30"/>
      <c r="E88" s="31"/>
      <c r="F88" s="108"/>
      <c r="G88" s="129"/>
      <c r="H88" s="105">
        <f t="shared" si="30"/>
        <v>0</v>
      </c>
      <c r="I88" s="106">
        <f t="shared" si="31"/>
        <v>0</v>
      </c>
      <c r="J88" s="23"/>
      <c r="K88" s="23"/>
      <c r="L88" s="23"/>
      <c r="M88" s="23"/>
      <c r="N88" s="23"/>
      <c r="O88" s="23"/>
      <c r="P88" s="23"/>
      <c r="Q88" s="23"/>
      <c r="R88" s="23"/>
      <c r="S88" s="23"/>
      <c r="T88" s="23"/>
      <c r="U88" s="23"/>
      <c r="V88" s="23"/>
      <c r="W88" s="23"/>
      <c r="X88" s="23"/>
      <c r="Y88" s="23"/>
      <c r="Z88" s="24"/>
    </row>
    <row r="89" ht="18.75" customHeight="1">
      <c r="A89" s="23"/>
      <c r="B89" s="32"/>
      <c r="C89" s="23"/>
      <c r="D89" s="23"/>
      <c r="E89" s="23"/>
      <c r="F89" s="32"/>
      <c r="G89" s="23"/>
      <c r="H89" s="23"/>
      <c r="I89" s="61"/>
      <c r="J89" s="23"/>
      <c r="K89" s="23"/>
      <c r="L89" s="23"/>
      <c r="M89" s="23"/>
      <c r="N89" s="23"/>
      <c r="O89" s="23"/>
      <c r="P89" s="23"/>
      <c r="Q89" s="23"/>
      <c r="R89" s="23"/>
      <c r="S89" s="23"/>
      <c r="T89" s="23"/>
      <c r="U89" s="23"/>
      <c r="V89" s="23"/>
      <c r="W89" s="23"/>
      <c r="X89" s="23"/>
      <c r="Y89" s="23"/>
      <c r="Z89" s="24"/>
    </row>
    <row r="90" ht="15.0" customHeight="1">
      <c r="A90" s="54"/>
      <c r="B90" s="55"/>
      <c r="C90" s="56"/>
      <c r="D90" s="57" t="str">
        <f>"Total "&amp;A82</f>
        <v>Total Equipment and other Capital expenditures</v>
      </c>
      <c r="E90" s="58"/>
      <c r="F90" s="58"/>
      <c r="G90" s="58"/>
      <c r="H90" s="113">
        <f>SUM(H84:H88)</f>
        <v>0</v>
      </c>
      <c r="I90" s="61"/>
      <c r="J90" s="23"/>
      <c r="K90" s="23"/>
      <c r="L90" s="23"/>
      <c r="M90" s="23"/>
      <c r="N90" s="23"/>
      <c r="O90" s="23"/>
      <c r="P90" s="23"/>
      <c r="Q90" s="23"/>
      <c r="R90" s="23"/>
      <c r="S90" s="23"/>
      <c r="T90" s="23"/>
      <c r="U90" s="23"/>
      <c r="V90" s="23"/>
      <c r="W90" s="23"/>
      <c r="X90" s="23"/>
      <c r="Y90" s="23"/>
      <c r="Z90" s="24"/>
    </row>
    <row r="91" ht="21.0" customHeight="1">
      <c r="A91" s="62"/>
      <c r="C91" s="63"/>
      <c r="D91" s="23"/>
      <c r="E91" s="23"/>
      <c r="F91" s="32"/>
      <c r="G91" s="23"/>
      <c r="H91" s="23"/>
      <c r="I91" s="61"/>
      <c r="J91" s="23"/>
      <c r="K91" s="23"/>
      <c r="L91" s="23"/>
      <c r="M91" s="23"/>
      <c r="N91" s="23"/>
      <c r="O91" s="23"/>
      <c r="P91" s="23"/>
      <c r="Q91" s="23"/>
      <c r="R91" s="23"/>
      <c r="S91" s="23"/>
      <c r="T91" s="23"/>
      <c r="U91" s="23"/>
      <c r="V91" s="23"/>
      <c r="W91" s="23"/>
      <c r="X91" s="23"/>
      <c r="Y91" s="23"/>
      <c r="Z91" s="24"/>
    </row>
    <row r="92" ht="18.75" customHeight="1">
      <c r="A92" s="90"/>
      <c r="B92" s="91"/>
      <c r="C92" s="92"/>
      <c r="D92" s="114" t="s">
        <v>109</v>
      </c>
      <c r="E92" s="115"/>
      <c r="F92" s="116"/>
      <c r="G92" s="115"/>
      <c r="H92" s="115"/>
      <c r="I92" s="94">
        <f>SUM(I84:I88)</f>
        <v>0</v>
      </c>
      <c r="J92" s="23"/>
      <c r="K92" s="23"/>
      <c r="L92" s="23"/>
      <c r="M92" s="23"/>
      <c r="N92" s="23"/>
      <c r="O92" s="23"/>
      <c r="P92" s="23"/>
      <c r="Q92" s="23"/>
      <c r="R92" s="23"/>
      <c r="S92" s="23"/>
      <c r="T92" s="23"/>
      <c r="U92" s="23"/>
      <c r="V92" s="23"/>
      <c r="W92" s="23"/>
      <c r="X92" s="23"/>
      <c r="Y92" s="23"/>
      <c r="Z92" s="24"/>
    </row>
    <row r="93" ht="21.0" customHeight="1">
      <c r="A93" s="34" t="s">
        <v>110</v>
      </c>
      <c r="B93" s="36"/>
      <c r="C93" s="36"/>
      <c r="D93" s="36"/>
      <c r="E93" s="36"/>
      <c r="F93" s="37"/>
      <c r="G93" s="36"/>
      <c r="H93" s="36"/>
      <c r="I93" s="95"/>
      <c r="J93" s="23"/>
      <c r="K93" s="23"/>
      <c r="L93" s="23"/>
      <c r="M93" s="23"/>
      <c r="N93" s="23"/>
      <c r="O93" s="23"/>
      <c r="P93" s="23"/>
      <c r="Q93" s="23"/>
      <c r="R93" s="23"/>
      <c r="S93" s="23"/>
      <c r="T93" s="23"/>
      <c r="U93" s="23"/>
      <c r="V93" s="23"/>
      <c r="W93" s="23"/>
      <c r="X93" s="23"/>
      <c r="Y93" s="23"/>
      <c r="Z93" s="24"/>
    </row>
    <row r="94" ht="18.0" customHeight="1">
      <c r="A94" s="96" t="s">
        <v>93</v>
      </c>
      <c r="B94" s="97"/>
      <c r="C94" s="96" t="s">
        <v>111</v>
      </c>
      <c r="D94" s="98"/>
      <c r="E94" s="97"/>
      <c r="F94" s="99" t="s">
        <v>95</v>
      </c>
      <c r="G94" s="100" t="s">
        <v>96</v>
      </c>
      <c r="H94" s="101" t="s">
        <v>97</v>
      </c>
      <c r="I94" s="42" t="s">
        <v>69</v>
      </c>
      <c r="J94" s="23"/>
      <c r="K94" s="23"/>
      <c r="L94" s="23"/>
      <c r="M94" s="23"/>
      <c r="N94" s="23"/>
      <c r="O94" s="23"/>
      <c r="P94" s="23"/>
      <c r="Q94" s="23"/>
      <c r="R94" s="23"/>
      <c r="S94" s="23"/>
      <c r="T94" s="23"/>
      <c r="U94" s="23"/>
      <c r="V94" s="23"/>
      <c r="W94" s="23"/>
      <c r="X94" s="23"/>
      <c r="Y94" s="23"/>
      <c r="Z94" s="24"/>
    </row>
    <row r="95" ht="14.25" customHeight="1">
      <c r="A95" s="107"/>
      <c r="B95" s="31"/>
      <c r="C95" s="107"/>
      <c r="D95" s="30"/>
      <c r="E95" s="31"/>
      <c r="F95" s="108"/>
      <c r="G95" s="129"/>
      <c r="H95" s="105">
        <f t="shared" ref="H95:H99" si="32">SUM(F95*G95)</f>
        <v>0</v>
      </c>
      <c r="I95" s="106">
        <f t="shared" ref="I95:I99" si="33">SUM(H95/2)</f>
        <v>0</v>
      </c>
      <c r="J95" s="23"/>
      <c r="K95" s="23"/>
      <c r="L95" s="23"/>
      <c r="M95" s="23"/>
      <c r="N95" s="23"/>
      <c r="O95" s="23"/>
      <c r="P95" s="23"/>
      <c r="Q95" s="23"/>
      <c r="R95" s="23"/>
      <c r="S95" s="23"/>
      <c r="T95" s="23"/>
      <c r="U95" s="23"/>
      <c r="V95" s="23"/>
      <c r="W95" s="23"/>
      <c r="X95" s="23"/>
      <c r="Y95" s="23"/>
      <c r="Z95" s="24"/>
    </row>
    <row r="96" ht="14.25" customHeight="1">
      <c r="A96" s="107"/>
      <c r="B96" s="31"/>
      <c r="C96" s="107"/>
      <c r="D96" s="30"/>
      <c r="E96" s="31"/>
      <c r="F96" s="108"/>
      <c r="G96" s="129"/>
      <c r="H96" s="105">
        <f t="shared" si="32"/>
        <v>0</v>
      </c>
      <c r="I96" s="106">
        <f t="shared" si="33"/>
        <v>0</v>
      </c>
      <c r="J96" s="23"/>
      <c r="K96" s="23"/>
      <c r="L96" s="23"/>
      <c r="M96" s="23"/>
      <c r="N96" s="23"/>
      <c r="O96" s="23"/>
      <c r="P96" s="23"/>
      <c r="Q96" s="23"/>
      <c r="R96" s="23"/>
      <c r="S96" s="23"/>
      <c r="T96" s="23"/>
      <c r="U96" s="23"/>
      <c r="V96" s="23"/>
      <c r="W96" s="23"/>
      <c r="X96" s="23"/>
      <c r="Y96" s="23"/>
      <c r="Z96" s="24"/>
    </row>
    <row r="97" ht="14.25" customHeight="1">
      <c r="A97" s="107"/>
      <c r="B97" s="31"/>
      <c r="C97" s="107"/>
      <c r="D97" s="30"/>
      <c r="E97" s="31"/>
      <c r="F97" s="108"/>
      <c r="G97" s="129"/>
      <c r="H97" s="105">
        <f t="shared" si="32"/>
        <v>0</v>
      </c>
      <c r="I97" s="106">
        <f t="shared" si="33"/>
        <v>0</v>
      </c>
      <c r="J97" s="23"/>
      <c r="K97" s="23"/>
      <c r="L97" s="23"/>
      <c r="M97" s="23"/>
      <c r="N97" s="23"/>
      <c r="O97" s="23"/>
      <c r="P97" s="23"/>
      <c r="Q97" s="23"/>
      <c r="R97" s="23"/>
      <c r="S97" s="23"/>
      <c r="T97" s="23"/>
      <c r="U97" s="23"/>
      <c r="V97" s="23"/>
      <c r="W97" s="23"/>
      <c r="X97" s="23"/>
      <c r="Y97" s="23"/>
      <c r="Z97" s="24"/>
    </row>
    <row r="98" ht="14.25" customHeight="1">
      <c r="A98" s="107"/>
      <c r="B98" s="31"/>
      <c r="C98" s="107"/>
      <c r="D98" s="30"/>
      <c r="E98" s="31"/>
      <c r="F98" s="108"/>
      <c r="G98" s="129"/>
      <c r="H98" s="105">
        <f t="shared" si="32"/>
        <v>0</v>
      </c>
      <c r="I98" s="106">
        <f t="shared" si="33"/>
        <v>0</v>
      </c>
      <c r="J98" s="23"/>
      <c r="K98" s="23"/>
      <c r="L98" s="23"/>
      <c r="M98" s="23"/>
      <c r="N98" s="23"/>
      <c r="O98" s="23"/>
      <c r="P98" s="23"/>
      <c r="Q98" s="23"/>
      <c r="R98" s="23"/>
      <c r="S98" s="23"/>
      <c r="T98" s="23"/>
      <c r="U98" s="23"/>
      <c r="V98" s="23"/>
      <c r="W98" s="23"/>
      <c r="X98" s="23"/>
      <c r="Y98" s="23"/>
      <c r="Z98" s="24"/>
    </row>
    <row r="99" ht="14.25" customHeight="1">
      <c r="A99" s="107"/>
      <c r="B99" s="31"/>
      <c r="C99" s="107"/>
      <c r="D99" s="30"/>
      <c r="E99" s="31"/>
      <c r="F99" s="108"/>
      <c r="G99" s="129"/>
      <c r="H99" s="105">
        <f t="shared" si="32"/>
        <v>0</v>
      </c>
      <c r="I99" s="106">
        <f t="shared" si="33"/>
        <v>0</v>
      </c>
      <c r="J99" s="23"/>
      <c r="K99" s="23"/>
      <c r="L99" s="23"/>
      <c r="M99" s="23"/>
      <c r="N99" s="23"/>
      <c r="O99" s="23"/>
      <c r="P99" s="23"/>
      <c r="Q99" s="23"/>
      <c r="R99" s="23"/>
      <c r="S99" s="23"/>
      <c r="T99" s="23"/>
      <c r="U99" s="23"/>
      <c r="V99" s="23"/>
      <c r="W99" s="23"/>
      <c r="X99" s="23"/>
      <c r="Y99" s="23"/>
      <c r="Z99" s="24"/>
    </row>
    <row r="100" ht="18.0" customHeight="1">
      <c r="A100" s="107"/>
      <c r="B100" s="31"/>
      <c r="C100" s="107"/>
      <c r="D100" s="30"/>
      <c r="E100" s="31"/>
      <c r="F100" s="271"/>
      <c r="G100" s="129"/>
      <c r="H100" s="272"/>
      <c r="I100" s="273"/>
      <c r="J100" s="23"/>
      <c r="K100" s="23"/>
      <c r="L100" s="23"/>
      <c r="M100" s="23"/>
      <c r="N100" s="23"/>
      <c r="O100" s="23"/>
      <c r="P100" s="23"/>
      <c r="Q100" s="23"/>
      <c r="R100" s="23"/>
      <c r="S100" s="23"/>
      <c r="T100" s="23"/>
      <c r="U100" s="23"/>
      <c r="V100" s="23"/>
      <c r="W100" s="23"/>
      <c r="X100" s="23"/>
      <c r="Y100" s="23"/>
      <c r="Z100" s="24"/>
    </row>
    <row r="101" ht="15.0" customHeight="1">
      <c r="A101" s="54"/>
      <c r="B101" s="55"/>
      <c r="C101" s="56"/>
      <c r="D101" s="57" t="str">
        <f>"Total "&amp;A93</f>
        <v>Total Equipment and other non-Capital expenditures</v>
      </c>
      <c r="E101" s="58"/>
      <c r="F101" s="58"/>
      <c r="G101" s="58"/>
      <c r="H101" s="113">
        <f>SUM(H95:H99)</f>
        <v>0</v>
      </c>
      <c r="I101" s="61"/>
      <c r="J101" s="64"/>
      <c r="K101" s="64"/>
      <c r="L101" s="64"/>
      <c r="M101" s="64"/>
      <c r="N101" s="110"/>
      <c r="O101" s="64"/>
      <c r="P101" s="64"/>
      <c r="Q101" s="64"/>
      <c r="R101" s="23"/>
      <c r="S101" s="23"/>
      <c r="T101" s="23"/>
      <c r="U101" s="23"/>
      <c r="V101" s="23"/>
      <c r="W101" s="23"/>
      <c r="X101" s="23"/>
      <c r="Y101" s="23"/>
      <c r="Z101" s="24"/>
    </row>
    <row r="102" ht="20.25" customHeight="1">
      <c r="A102" s="62"/>
      <c r="C102" s="63"/>
      <c r="D102" s="23"/>
      <c r="E102" s="23"/>
      <c r="F102" s="32"/>
      <c r="G102" s="23"/>
      <c r="H102" s="23"/>
      <c r="I102" s="61"/>
      <c r="J102" s="64"/>
      <c r="K102" s="64"/>
      <c r="L102" s="64"/>
      <c r="M102" s="64"/>
      <c r="N102" s="110"/>
      <c r="O102" s="64"/>
      <c r="P102" s="64"/>
      <c r="Q102" s="64"/>
      <c r="R102" s="23"/>
      <c r="S102" s="23"/>
      <c r="T102" s="23"/>
      <c r="U102" s="23"/>
      <c r="V102" s="23"/>
      <c r="W102" s="23"/>
      <c r="X102" s="23"/>
      <c r="Y102" s="23"/>
      <c r="Z102" s="24"/>
    </row>
    <row r="103" ht="18.0" customHeight="1">
      <c r="A103" s="90"/>
      <c r="B103" s="91"/>
      <c r="C103" s="92"/>
      <c r="D103" s="114" t="s">
        <v>115</v>
      </c>
      <c r="E103" s="115"/>
      <c r="F103" s="116"/>
      <c r="G103" s="115"/>
      <c r="H103" s="115"/>
      <c r="I103" s="94">
        <f>SUM(I95:I99)</f>
        <v>0</v>
      </c>
      <c r="J103" s="64"/>
      <c r="K103" s="64"/>
      <c r="L103" s="64"/>
      <c r="M103" s="64"/>
      <c r="N103" s="110"/>
      <c r="O103" s="64"/>
      <c r="P103" s="64"/>
      <c r="Q103" s="64"/>
      <c r="R103" s="23"/>
      <c r="S103" s="23"/>
      <c r="T103" s="23"/>
      <c r="U103" s="23"/>
      <c r="V103" s="23"/>
      <c r="W103" s="23"/>
      <c r="X103" s="23"/>
      <c r="Y103" s="23"/>
      <c r="Z103" s="24"/>
    </row>
    <row r="104" ht="21.0" customHeight="1">
      <c r="A104" s="34" t="s">
        <v>116</v>
      </c>
      <c r="B104" s="36"/>
      <c r="C104" s="36"/>
      <c r="D104" s="36"/>
      <c r="E104" s="36"/>
      <c r="F104" s="37"/>
      <c r="G104" s="36"/>
      <c r="H104" s="36"/>
      <c r="I104" s="95"/>
      <c r="J104" s="110"/>
      <c r="K104" s="110"/>
      <c r="L104" s="110"/>
      <c r="M104" s="110"/>
      <c r="N104" s="110"/>
      <c r="O104" s="110"/>
      <c r="P104" s="110"/>
      <c r="Q104" s="110"/>
      <c r="R104" s="23"/>
      <c r="S104" s="23"/>
      <c r="T104" s="23"/>
      <c r="U104" s="23"/>
      <c r="V104" s="23"/>
      <c r="W104" s="23"/>
      <c r="X104" s="23"/>
      <c r="Y104" s="23"/>
      <c r="Z104" s="24"/>
    </row>
    <row r="105" ht="18.75" customHeight="1">
      <c r="A105" s="99" t="s">
        <v>117</v>
      </c>
      <c r="B105" s="96" t="s">
        <v>118</v>
      </c>
      <c r="C105" s="97"/>
      <c r="D105" s="96" t="s">
        <v>119</v>
      </c>
      <c r="E105" s="97"/>
      <c r="F105" s="99" t="s">
        <v>95</v>
      </c>
      <c r="G105" s="100" t="s">
        <v>96</v>
      </c>
      <c r="H105" s="101" t="s">
        <v>97</v>
      </c>
      <c r="I105" s="42" t="s">
        <v>69</v>
      </c>
      <c r="J105" s="110"/>
      <c r="K105" s="64"/>
      <c r="L105" s="121"/>
      <c r="M105" s="64"/>
      <c r="N105" s="122"/>
      <c r="O105" s="123"/>
      <c r="P105" s="124"/>
      <c r="Q105" s="125"/>
      <c r="R105" s="23"/>
      <c r="S105" s="23"/>
      <c r="T105" s="23"/>
      <c r="U105" s="23"/>
      <c r="V105" s="23"/>
      <c r="W105" s="23"/>
      <c r="X105" s="23"/>
      <c r="Y105" s="23"/>
      <c r="Z105" s="24"/>
    </row>
    <row r="106" ht="14.25" customHeight="1">
      <c r="A106" s="43"/>
      <c r="B106" s="126"/>
      <c r="C106" s="31"/>
      <c r="D106" s="128"/>
      <c r="E106" s="31"/>
      <c r="F106" s="108"/>
      <c r="G106" s="129"/>
      <c r="H106" s="105">
        <f t="shared" ref="H106:H109" si="34">SUM(F106*G106)</f>
        <v>0</v>
      </c>
      <c r="I106" s="106">
        <f t="shared" ref="I106:I109" si="35">SUM(H106/2)</f>
        <v>0</v>
      </c>
      <c r="J106" s="110"/>
      <c r="K106" s="64"/>
      <c r="L106" s="121"/>
      <c r="M106" s="64"/>
      <c r="N106" s="122"/>
      <c r="O106" s="123"/>
      <c r="P106" s="124"/>
      <c r="Q106" s="125"/>
      <c r="R106" s="23"/>
      <c r="S106" s="23"/>
      <c r="T106" s="23"/>
      <c r="U106" s="23"/>
      <c r="V106" s="23"/>
      <c r="W106" s="23"/>
      <c r="X106" s="23"/>
      <c r="Y106" s="23"/>
      <c r="Z106" s="24"/>
    </row>
    <row r="107" ht="14.25" customHeight="1">
      <c r="A107" s="43"/>
      <c r="B107" s="126"/>
      <c r="C107" s="31"/>
      <c r="D107" s="128"/>
      <c r="E107" s="31"/>
      <c r="F107" s="108"/>
      <c r="G107" s="129"/>
      <c r="H107" s="105">
        <f t="shared" si="34"/>
        <v>0</v>
      </c>
      <c r="I107" s="106">
        <f t="shared" si="35"/>
        <v>0</v>
      </c>
      <c r="J107" s="110"/>
      <c r="K107" s="64"/>
      <c r="L107" s="121"/>
      <c r="M107" s="64"/>
      <c r="N107" s="122"/>
      <c r="O107" s="123"/>
      <c r="P107" s="124"/>
      <c r="Q107" s="125"/>
      <c r="R107" s="23"/>
      <c r="S107" s="23"/>
      <c r="T107" s="23"/>
      <c r="U107" s="23"/>
      <c r="V107" s="23"/>
      <c r="W107" s="23"/>
      <c r="X107" s="23"/>
      <c r="Y107" s="23"/>
      <c r="Z107" s="24"/>
    </row>
    <row r="108" ht="14.25" customHeight="1">
      <c r="A108" s="43"/>
      <c r="B108" s="126"/>
      <c r="C108" s="31"/>
      <c r="D108" s="128"/>
      <c r="E108" s="31"/>
      <c r="F108" s="108"/>
      <c r="G108" s="129"/>
      <c r="H108" s="105">
        <f t="shared" si="34"/>
        <v>0</v>
      </c>
      <c r="I108" s="106">
        <f t="shared" si="35"/>
        <v>0</v>
      </c>
      <c r="J108" s="110"/>
      <c r="K108" s="64"/>
      <c r="L108" s="121"/>
      <c r="M108" s="64"/>
      <c r="N108" s="122"/>
      <c r="O108" s="123"/>
      <c r="P108" s="124"/>
      <c r="Q108" s="125"/>
      <c r="R108" s="23"/>
      <c r="S108" s="23"/>
      <c r="T108" s="23"/>
      <c r="U108" s="23"/>
      <c r="V108" s="23"/>
      <c r="W108" s="23"/>
      <c r="X108" s="23"/>
      <c r="Y108" s="23"/>
      <c r="Z108" s="24"/>
    </row>
    <row r="109" ht="14.25" customHeight="1">
      <c r="A109" s="43"/>
      <c r="B109" s="126"/>
      <c r="C109" s="31"/>
      <c r="D109" s="128"/>
      <c r="E109" s="31"/>
      <c r="F109" s="108"/>
      <c r="G109" s="129"/>
      <c r="H109" s="105">
        <f t="shared" si="34"/>
        <v>0</v>
      </c>
      <c r="I109" s="106">
        <f t="shared" si="35"/>
        <v>0</v>
      </c>
      <c r="J109" s="110"/>
      <c r="K109" s="64"/>
      <c r="L109" s="64"/>
      <c r="M109" s="64"/>
      <c r="N109" s="110"/>
      <c r="O109" s="64"/>
      <c r="P109" s="64"/>
      <c r="Q109" s="64"/>
      <c r="R109" s="23"/>
      <c r="S109" s="23"/>
      <c r="T109" s="23"/>
      <c r="U109" s="23"/>
      <c r="V109" s="23"/>
      <c r="W109" s="23"/>
      <c r="X109" s="23"/>
      <c r="Y109" s="23"/>
      <c r="Z109" s="24"/>
    </row>
    <row r="110" ht="20.25" customHeight="1">
      <c r="A110" s="23"/>
      <c r="B110" s="32"/>
      <c r="C110" s="23"/>
      <c r="D110" s="23"/>
      <c r="E110" s="23"/>
      <c r="F110" s="32"/>
      <c r="G110" s="23"/>
      <c r="H110" s="23"/>
      <c r="I110" s="61"/>
      <c r="J110" s="110"/>
      <c r="K110" s="64"/>
      <c r="L110" s="111"/>
      <c r="M110" s="110"/>
      <c r="N110" s="110"/>
      <c r="O110" s="110"/>
      <c r="P110" s="132"/>
      <c r="Q110" s="64"/>
      <c r="R110" s="23"/>
      <c r="S110" s="23"/>
      <c r="T110" s="23"/>
      <c r="U110" s="23"/>
      <c r="V110" s="23"/>
      <c r="W110" s="23"/>
      <c r="X110" s="23"/>
      <c r="Y110" s="23"/>
      <c r="Z110" s="24"/>
    </row>
    <row r="111" ht="19.5" customHeight="1">
      <c r="A111" s="54"/>
      <c r="B111" s="55"/>
      <c r="C111" s="56"/>
      <c r="D111" s="57" t="str">
        <f>"Total "&amp;A104</f>
        <v>Total Building Space/ Sq ft.</v>
      </c>
      <c r="E111" s="58"/>
      <c r="F111" s="58"/>
      <c r="G111" s="58"/>
      <c r="H111" s="113">
        <f>SUM(H106:H109)</f>
        <v>0</v>
      </c>
      <c r="I111" s="61"/>
      <c r="J111" s="23"/>
      <c r="K111" s="23"/>
      <c r="L111" s="23"/>
      <c r="M111" s="23"/>
      <c r="N111" s="23"/>
      <c r="O111" s="23"/>
      <c r="P111" s="23"/>
      <c r="Q111" s="23"/>
      <c r="R111" s="23"/>
      <c r="S111" s="23"/>
      <c r="T111" s="23"/>
      <c r="U111" s="23"/>
      <c r="V111" s="23"/>
      <c r="W111" s="23"/>
      <c r="X111" s="23"/>
      <c r="Y111" s="23"/>
      <c r="Z111" s="24"/>
    </row>
    <row r="112" ht="18.75" customHeight="1">
      <c r="A112" s="62"/>
      <c r="C112" s="63"/>
      <c r="D112" s="110"/>
      <c r="E112" s="110"/>
      <c r="F112" s="110"/>
      <c r="G112" s="110"/>
      <c r="H112" s="110"/>
      <c r="I112" s="274"/>
      <c r="J112" s="23"/>
      <c r="K112" s="23"/>
      <c r="L112" s="23"/>
      <c r="M112" s="23"/>
      <c r="N112" s="23"/>
      <c r="O112" s="23"/>
      <c r="P112" s="23"/>
      <c r="Q112" s="23"/>
      <c r="R112" s="23"/>
      <c r="S112" s="23"/>
      <c r="T112" s="23"/>
      <c r="U112" s="23"/>
      <c r="V112" s="23"/>
      <c r="W112" s="23"/>
      <c r="X112" s="23"/>
      <c r="Y112" s="23"/>
      <c r="Z112" s="24"/>
    </row>
    <row r="113" ht="19.5" customHeight="1">
      <c r="A113" s="90"/>
      <c r="B113" s="91"/>
      <c r="C113" s="92"/>
      <c r="D113" s="134" t="s">
        <v>123</v>
      </c>
      <c r="E113" s="116"/>
      <c r="F113" s="116"/>
      <c r="G113" s="116"/>
      <c r="H113" s="116"/>
      <c r="I113" s="135">
        <f>SUM(I106:I109)</f>
        <v>0</v>
      </c>
      <c r="J113" s="23"/>
      <c r="K113" s="23"/>
      <c r="L113" s="23"/>
      <c r="M113" s="23"/>
      <c r="N113" s="23"/>
      <c r="O113" s="23"/>
      <c r="P113" s="23"/>
      <c r="Q113" s="23"/>
      <c r="R113" s="23"/>
      <c r="S113" s="23"/>
      <c r="T113" s="23"/>
      <c r="U113" s="23"/>
      <c r="V113" s="23"/>
      <c r="W113" s="23"/>
      <c r="X113" s="23"/>
      <c r="Y113" s="23"/>
      <c r="Z113" s="24"/>
    </row>
    <row r="114" ht="21.0" customHeight="1">
      <c r="A114" s="34" t="s">
        <v>124</v>
      </c>
      <c r="B114" s="36"/>
      <c r="C114" s="36"/>
      <c r="D114" s="36"/>
      <c r="E114" s="36"/>
      <c r="F114" s="37"/>
      <c r="G114" s="36"/>
      <c r="H114" s="36"/>
      <c r="I114" s="95"/>
      <c r="J114" s="23"/>
      <c r="K114" s="23"/>
      <c r="L114" s="23"/>
      <c r="M114" s="23"/>
      <c r="N114" s="23"/>
      <c r="O114" s="23"/>
      <c r="P114" s="23"/>
      <c r="Q114" s="23"/>
      <c r="R114" s="23"/>
      <c r="S114" s="23"/>
      <c r="T114" s="23"/>
      <c r="U114" s="23"/>
      <c r="V114" s="23"/>
      <c r="W114" s="23"/>
      <c r="X114" s="23"/>
      <c r="Y114" s="23"/>
      <c r="Z114" s="24"/>
    </row>
    <row r="115" ht="17.25" customHeight="1">
      <c r="A115" s="96" t="s">
        <v>93</v>
      </c>
      <c r="B115" s="97"/>
      <c r="C115" s="96" t="s">
        <v>94</v>
      </c>
      <c r="D115" s="98"/>
      <c r="E115" s="97"/>
      <c r="F115" s="99" t="s">
        <v>95</v>
      </c>
      <c r="G115" s="100" t="s">
        <v>96</v>
      </c>
      <c r="H115" s="101" t="s">
        <v>97</v>
      </c>
      <c r="I115" s="42" t="s">
        <v>69</v>
      </c>
      <c r="J115" s="23"/>
      <c r="K115" s="23"/>
      <c r="L115" s="23"/>
      <c r="M115" s="23"/>
      <c r="N115" s="23"/>
      <c r="O115" s="23"/>
      <c r="P115" s="23"/>
      <c r="Q115" s="23"/>
      <c r="R115" s="23"/>
      <c r="S115" s="23"/>
      <c r="T115" s="23"/>
      <c r="U115" s="23"/>
      <c r="V115" s="23"/>
      <c r="W115" s="23"/>
      <c r="X115" s="23"/>
      <c r="Y115" s="23"/>
      <c r="Z115" s="24"/>
    </row>
    <row r="116" ht="14.25" customHeight="1">
      <c r="A116" s="107"/>
      <c r="B116" s="31"/>
      <c r="C116" s="107"/>
      <c r="D116" s="30"/>
      <c r="E116" s="31"/>
      <c r="F116" s="108"/>
      <c r="G116" s="129"/>
      <c r="H116" s="105">
        <f t="shared" ref="H116:H119" si="36">SUM(F116*G116)</f>
        <v>0</v>
      </c>
      <c r="I116" s="106">
        <f t="shared" ref="I116:I119" si="37">SUM(H116/2)</f>
        <v>0</v>
      </c>
      <c r="J116" s="23"/>
      <c r="K116" s="23"/>
      <c r="L116" s="23"/>
      <c r="M116" s="23"/>
      <c r="N116" s="23"/>
      <c r="O116" s="23"/>
      <c r="P116" s="23"/>
      <c r="Q116" s="23"/>
      <c r="R116" s="23"/>
      <c r="S116" s="23"/>
      <c r="T116" s="23"/>
      <c r="U116" s="23"/>
      <c r="V116" s="23"/>
      <c r="W116" s="23"/>
      <c r="X116" s="23"/>
      <c r="Y116" s="23"/>
      <c r="Z116" s="24"/>
    </row>
    <row r="117" ht="14.25" customHeight="1">
      <c r="A117" s="107"/>
      <c r="B117" s="31"/>
      <c r="C117" s="107"/>
      <c r="D117" s="30"/>
      <c r="E117" s="31"/>
      <c r="F117" s="108"/>
      <c r="G117" s="129"/>
      <c r="H117" s="105">
        <f t="shared" si="36"/>
        <v>0</v>
      </c>
      <c r="I117" s="106">
        <f t="shared" si="37"/>
        <v>0</v>
      </c>
      <c r="J117" s="23"/>
      <c r="K117" s="23"/>
      <c r="L117" s="23"/>
      <c r="M117" s="23"/>
      <c r="N117" s="23"/>
      <c r="O117" s="23"/>
      <c r="P117" s="23"/>
      <c r="Q117" s="23"/>
      <c r="R117" s="23"/>
      <c r="S117" s="23"/>
      <c r="T117" s="23"/>
      <c r="U117" s="23"/>
      <c r="V117" s="23"/>
      <c r="W117" s="23"/>
      <c r="X117" s="23"/>
      <c r="Y117" s="23"/>
      <c r="Z117" s="24"/>
    </row>
    <row r="118" ht="14.25" customHeight="1">
      <c r="A118" s="107"/>
      <c r="B118" s="31"/>
      <c r="C118" s="107"/>
      <c r="D118" s="30"/>
      <c r="E118" s="31"/>
      <c r="F118" s="108"/>
      <c r="G118" s="129"/>
      <c r="H118" s="105">
        <f t="shared" si="36"/>
        <v>0</v>
      </c>
      <c r="I118" s="106">
        <f t="shared" si="37"/>
        <v>0</v>
      </c>
      <c r="J118" s="23"/>
      <c r="K118" s="23"/>
      <c r="L118" s="23"/>
      <c r="M118" s="23"/>
      <c r="N118" s="23"/>
      <c r="O118" s="23"/>
      <c r="P118" s="23"/>
      <c r="Q118" s="23"/>
      <c r="R118" s="23"/>
      <c r="S118" s="23"/>
      <c r="T118" s="23"/>
      <c r="U118" s="23"/>
      <c r="V118" s="23"/>
      <c r="W118" s="23"/>
      <c r="X118" s="23"/>
      <c r="Y118" s="23"/>
      <c r="Z118" s="24"/>
    </row>
    <row r="119" ht="13.5" customHeight="1">
      <c r="A119" s="107"/>
      <c r="B119" s="31"/>
      <c r="C119" s="107"/>
      <c r="D119" s="30"/>
      <c r="E119" s="31"/>
      <c r="F119" s="108"/>
      <c r="G119" s="129"/>
      <c r="H119" s="105">
        <f t="shared" si="36"/>
        <v>0</v>
      </c>
      <c r="I119" s="106">
        <f t="shared" si="37"/>
        <v>0</v>
      </c>
      <c r="J119" s="23"/>
      <c r="K119" s="23"/>
      <c r="L119" s="23"/>
      <c r="M119" s="23"/>
      <c r="N119" s="23"/>
      <c r="O119" s="23"/>
      <c r="P119" s="23"/>
      <c r="Q119" s="23"/>
      <c r="R119" s="23"/>
      <c r="S119" s="23"/>
      <c r="T119" s="23"/>
      <c r="U119" s="23"/>
      <c r="V119" s="23"/>
      <c r="W119" s="23"/>
      <c r="X119" s="23"/>
      <c r="Y119" s="23"/>
      <c r="Z119" s="24"/>
    </row>
    <row r="120" ht="20.25" customHeight="1">
      <c r="A120" s="23"/>
      <c r="B120" s="32"/>
      <c r="C120" s="23"/>
      <c r="D120" s="23"/>
      <c r="E120" s="23"/>
      <c r="F120" s="32"/>
      <c r="G120" s="23"/>
      <c r="H120" s="23"/>
      <c r="I120" s="61"/>
      <c r="J120" s="23"/>
      <c r="K120" s="23"/>
      <c r="L120" s="23"/>
      <c r="M120" s="23"/>
      <c r="N120" s="23"/>
      <c r="O120" s="23"/>
      <c r="P120" s="23"/>
      <c r="Q120" s="23"/>
      <c r="R120" s="23"/>
      <c r="S120" s="23"/>
      <c r="T120" s="23"/>
      <c r="U120" s="23"/>
      <c r="V120" s="23"/>
      <c r="W120" s="23"/>
      <c r="X120" s="23"/>
      <c r="Y120" s="23"/>
      <c r="Z120" s="24"/>
    </row>
    <row r="121" ht="14.25" customHeight="1">
      <c r="A121" s="54"/>
      <c r="B121" s="55"/>
      <c r="C121" s="56"/>
      <c r="D121" s="57" t="str">
        <f>"Total "&amp;A114</f>
        <v>Total Other</v>
      </c>
      <c r="E121" s="58"/>
      <c r="F121" s="58"/>
      <c r="G121" s="58"/>
      <c r="H121" s="113">
        <f>SUM(H116:H119)</f>
        <v>0</v>
      </c>
      <c r="I121" s="61"/>
      <c r="J121" s="23"/>
      <c r="K121" s="23"/>
      <c r="L121" s="23"/>
      <c r="M121" s="23"/>
      <c r="N121" s="23"/>
      <c r="O121" s="23"/>
      <c r="P121" s="23"/>
      <c r="Q121" s="23"/>
      <c r="R121" s="23"/>
      <c r="S121" s="23"/>
      <c r="T121" s="23"/>
      <c r="U121" s="23"/>
      <c r="V121" s="23"/>
      <c r="W121" s="23"/>
      <c r="X121" s="23"/>
      <c r="Y121" s="23"/>
      <c r="Z121" s="24"/>
    </row>
    <row r="122" ht="20.25" customHeight="1">
      <c r="A122" s="62"/>
      <c r="C122" s="63"/>
      <c r="D122" s="23"/>
      <c r="E122" s="23"/>
      <c r="F122" s="32"/>
      <c r="G122" s="23"/>
      <c r="H122" s="23"/>
      <c r="I122" s="61"/>
      <c r="J122" s="23"/>
      <c r="K122" s="23"/>
      <c r="L122" s="23"/>
      <c r="M122" s="23"/>
      <c r="N122" s="23"/>
      <c r="O122" s="23"/>
      <c r="P122" s="23"/>
      <c r="Q122" s="23"/>
      <c r="R122" s="23"/>
      <c r="S122" s="23"/>
      <c r="T122" s="23"/>
      <c r="U122" s="23"/>
      <c r="V122" s="23"/>
      <c r="W122" s="23"/>
      <c r="X122" s="23"/>
      <c r="Y122" s="23"/>
      <c r="Z122" s="24"/>
    </row>
    <row r="123" ht="20.25" customHeight="1">
      <c r="A123" s="90"/>
      <c r="B123" s="91"/>
      <c r="C123" s="92"/>
      <c r="D123" s="114" t="s">
        <v>125</v>
      </c>
      <c r="E123" s="115"/>
      <c r="F123" s="116"/>
      <c r="G123" s="115"/>
      <c r="H123" s="115"/>
      <c r="I123" s="94">
        <f>SUM(I116:I119)</f>
        <v>0</v>
      </c>
      <c r="J123" s="23"/>
      <c r="K123" s="23"/>
      <c r="L123" s="23"/>
      <c r="M123" s="23"/>
      <c r="N123" s="23"/>
      <c r="O123" s="23"/>
      <c r="P123" s="23"/>
      <c r="Q123" s="23"/>
      <c r="R123" s="23"/>
      <c r="S123" s="23"/>
      <c r="T123" s="23"/>
      <c r="U123" s="23"/>
      <c r="V123" s="23"/>
      <c r="W123" s="23"/>
      <c r="X123" s="23"/>
      <c r="Y123" s="23"/>
      <c r="Z123" s="24"/>
    </row>
    <row r="124" ht="21.0" customHeight="1">
      <c r="A124" s="34" t="s">
        <v>126</v>
      </c>
      <c r="B124" s="36"/>
      <c r="C124" s="36"/>
      <c r="D124" s="36"/>
      <c r="E124" s="36"/>
      <c r="F124" s="37"/>
      <c r="G124" s="36"/>
      <c r="H124" s="36"/>
      <c r="I124" s="95"/>
      <c r="J124" s="23"/>
      <c r="K124" s="23"/>
      <c r="L124" s="23"/>
      <c r="M124" s="23"/>
      <c r="N124" s="23"/>
      <c r="O124" s="23"/>
      <c r="P124" s="23"/>
      <c r="Q124" s="23"/>
      <c r="R124" s="23"/>
      <c r="S124" s="23"/>
      <c r="T124" s="23"/>
      <c r="U124" s="23"/>
      <c r="V124" s="23"/>
      <c r="W124" s="23"/>
      <c r="X124" s="23"/>
      <c r="Y124" s="23"/>
      <c r="Z124" s="24"/>
    </row>
    <row r="125" ht="16.5" customHeight="1">
      <c r="A125" s="99" t="s">
        <v>127</v>
      </c>
      <c r="B125" s="138" t="s">
        <v>128</v>
      </c>
      <c r="C125" s="98"/>
      <c r="D125" s="98"/>
      <c r="E125" s="97"/>
      <c r="F125" s="99" t="s">
        <v>95</v>
      </c>
      <c r="G125" s="100" t="s">
        <v>96</v>
      </c>
      <c r="H125" s="101" t="s">
        <v>97</v>
      </c>
      <c r="I125" s="42" t="s">
        <v>69</v>
      </c>
      <c r="J125" s="23"/>
      <c r="K125" s="23"/>
      <c r="L125" s="23"/>
      <c r="M125" s="23"/>
      <c r="N125" s="23"/>
      <c r="O125" s="23"/>
      <c r="P125" s="23"/>
      <c r="Q125" s="23"/>
      <c r="R125" s="23"/>
      <c r="S125" s="23"/>
      <c r="T125" s="23"/>
      <c r="U125" s="23"/>
      <c r="V125" s="23"/>
      <c r="W125" s="23"/>
      <c r="X125" s="23"/>
      <c r="Y125" s="23"/>
      <c r="Z125" s="24"/>
    </row>
    <row r="126" ht="14.25" customHeight="1">
      <c r="A126" s="44"/>
      <c r="B126" s="126"/>
      <c r="C126" s="30"/>
      <c r="D126" s="30"/>
      <c r="E126" s="31"/>
      <c r="F126" s="142"/>
      <c r="G126" s="129"/>
      <c r="H126" s="105">
        <f t="shared" ref="H126:H129" si="38">SUM(F126*G126)</f>
        <v>0</v>
      </c>
      <c r="I126" s="106">
        <f t="shared" ref="I126:I129" si="39">SUM(H126/2)</f>
        <v>0</v>
      </c>
      <c r="J126" s="23"/>
      <c r="K126" s="23"/>
      <c r="L126" s="23"/>
      <c r="M126" s="23"/>
      <c r="N126" s="23"/>
      <c r="O126" s="23"/>
      <c r="P126" s="23"/>
      <c r="Q126" s="23"/>
      <c r="R126" s="23"/>
      <c r="S126" s="23"/>
      <c r="T126" s="23"/>
      <c r="U126" s="23"/>
      <c r="V126" s="23"/>
      <c r="W126" s="23"/>
      <c r="X126" s="23"/>
      <c r="Y126" s="23"/>
      <c r="Z126" s="24"/>
    </row>
    <row r="127" ht="14.25" customHeight="1">
      <c r="A127" s="44"/>
      <c r="B127" s="126"/>
      <c r="C127" s="30"/>
      <c r="D127" s="30"/>
      <c r="E127" s="31"/>
      <c r="F127" s="142"/>
      <c r="G127" s="129"/>
      <c r="H127" s="105">
        <f t="shared" si="38"/>
        <v>0</v>
      </c>
      <c r="I127" s="106">
        <f t="shared" si="39"/>
        <v>0</v>
      </c>
      <c r="J127" s="23"/>
      <c r="K127" s="23"/>
      <c r="L127" s="23"/>
      <c r="M127" s="23"/>
      <c r="N127" s="23"/>
      <c r="O127" s="23"/>
      <c r="P127" s="23"/>
      <c r="Q127" s="23"/>
      <c r="R127" s="23"/>
      <c r="S127" s="23"/>
      <c r="T127" s="23"/>
      <c r="U127" s="23"/>
      <c r="V127" s="23"/>
      <c r="W127" s="23"/>
      <c r="X127" s="23"/>
      <c r="Y127" s="23"/>
      <c r="Z127" s="24"/>
    </row>
    <row r="128" ht="14.25" customHeight="1">
      <c r="A128" s="44"/>
      <c r="B128" s="126"/>
      <c r="C128" s="30"/>
      <c r="D128" s="30"/>
      <c r="E128" s="31"/>
      <c r="F128" s="142"/>
      <c r="G128" s="129"/>
      <c r="H128" s="105">
        <f t="shared" si="38"/>
        <v>0</v>
      </c>
      <c r="I128" s="106">
        <f t="shared" si="39"/>
        <v>0</v>
      </c>
      <c r="J128" s="23"/>
      <c r="K128" s="23"/>
      <c r="L128" s="23"/>
      <c r="M128" s="23"/>
      <c r="N128" s="23"/>
      <c r="O128" s="23"/>
      <c r="P128" s="23"/>
      <c r="Q128" s="23"/>
      <c r="R128" s="23"/>
      <c r="S128" s="23"/>
      <c r="T128" s="23"/>
      <c r="U128" s="23"/>
      <c r="V128" s="23"/>
      <c r="W128" s="23"/>
      <c r="X128" s="23"/>
      <c r="Y128" s="23"/>
      <c r="Z128" s="24"/>
    </row>
    <row r="129" ht="14.25" customHeight="1">
      <c r="A129" s="44"/>
      <c r="B129" s="126"/>
      <c r="C129" s="30"/>
      <c r="D129" s="30"/>
      <c r="E129" s="31"/>
      <c r="F129" s="142"/>
      <c r="G129" s="129"/>
      <c r="H129" s="105">
        <f t="shared" si="38"/>
        <v>0</v>
      </c>
      <c r="I129" s="106">
        <f t="shared" si="39"/>
        <v>0</v>
      </c>
      <c r="J129" s="23"/>
      <c r="K129" s="23"/>
      <c r="L129" s="23"/>
      <c r="M129" s="23"/>
      <c r="N129" s="23"/>
      <c r="O129" s="23"/>
      <c r="P129" s="23"/>
      <c r="Q129" s="23"/>
      <c r="R129" s="23"/>
      <c r="S129" s="23"/>
      <c r="T129" s="23"/>
      <c r="U129" s="23"/>
      <c r="V129" s="23"/>
      <c r="W129" s="23"/>
      <c r="X129" s="23"/>
      <c r="Y129" s="23"/>
      <c r="Z129" s="24"/>
    </row>
    <row r="130" ht="21.0" customHeight="1">
      <c r="A130" s="23"/>
      <c r="B130" s="32"/>
      <c r="C130" s="23"/>
      <c r="D130" s="23"/>
      <c r="E130" s="23"/>
      <c r="F130" s="32"/>
      <c r="G130" s="23"/>
      <c r="H130" s="23"/>
      <c r="I130" s="61"/>
      <c r="J130" s="23"/>
      <c r="K130" s="23"/>
      <c r="L130" s="23"/>
      <c r="M130" s="23"/>
      <c r="N130" s="23"/>
      <c r="O130" s="23"/>
      <c r="P130" s="23"/>
      <c r="Q130" s="23"/>
      <c r="R130" s="23"/>
      <c r="S130" s="23"/>
      <c r="T130" s="23"/>
      <c r="U130" s="23"/>
      <c r="V130" s="23"/>
      <c r="W130" s="23"/>
      <c r="X130" s="23"/>
      <c r="Y130" s="23"/>
      <c r="Z130" s="24"/>
    </row>
    <row r="131" ht="15.75" customHeight="1">
      <c r="A131" s="54"/>
      <c r="B131" s="55"/>
      <c r="C131" s="56"/>
      <c r="D131" s="57" t="str">
        <f>"Total "&amp;A124</f>
        <v>Total Employee Travel</v>
      </c>
      <c r="E131" s="58"/>
      <c r="F131" s="58"/>
      <c r="G131" s="58"/>
      <c r="H131" s="113">
        <f>SUM(H126:H129)</f>
        <v>0</v>
      </c>
      <c r="I131" s="61"/>
      <c r="J131" s="23"/>
      <c r="K131" s="23"/>
      <c r="L131" s="23"/>
      <c r="M131" s="23"/>
      <c r="N131" s="23"/>
      <c r="O131" s="23"/>
      <c r="P131" s="23"/>
      <c r="Q131" s="23"/>
      <c r="R131" s="23"/>
      <c r="S131" s="23"/>
      <c r="T131" s="23"/>
      <c r="U131" s="23"/>
      <c r="V131" s="23"/>
      <c r="W131" s="23"/>
      <c r="X131" s="23"/>
      <c r="Y131" s="23"/>
      <c r="Z131" s="24"/>
    </row>
    <row r="132" ht="18.0" customHeight="1">
      <c r="A132" s="62"/>
      <c r="C132" s="63"/>
      <c r="D132" s="23"/>
      <c r="E132" s="23"/>
      <c r="F132" s="32"/>
      <c r="G132" s="23"/>
      <c r="H132" s="143"/>
      <c r="I132" s="61"/>
      <c r="J132" s="23"/>
      <c r="K132" s="23"/>
      <c r="L132" s="23"/>
      <c r="M132" s="23"/>
      <c r="N132" s="23"/>
      <c r="O132" s="23"/>
      <c r="P132" s="23"/>
      <c r="Q132" s="23"/>
      <c r="R132" s="23"/>
      <c r="S132" s="23"/>
      <c r="T132" s="23"/>
      <c r="U132" s="23"/>
      <c r="V132" s="23"/>
      <c r="W132" s="23"/>
      <c r="X132" s="23"/>
      <c r="Y132" s="23"/>
      <c r="Z132" s="24"/>
    </row>
    <row r="133" ht="19.5" customHeight="1">
      <c r="A133" s="90"/>
      <c r="B133" s="91"/>
      <c r="C133" s="92"/>
      <c r="D133" s="114" t="s">
        <v>131</v>
      </c>
      <c r="E133" s="115"/>
      <c r="F133" s="116"/>
      <c r="G133" s="115"/>
      <c r="H133" s="144"/>
      <c r="I133" s="94">
        <f>SUM(I126:I129)</f>
        <v>0</v>
      </c>
      <c r="J133" s="23"/>
      <c r="K133" s="23"/>
      <c r="L133" s="23"/>
      <c r="M133" s="23"/>
      <c r="N133" s="23"/>
      <c r="O133" s="23"/>
      <c r="P133" s="23"/>
      <c r="Q133" s="23"/>
      <c r="R133" s="23"/>
      <c r="S133" s="23"/>
      <c r="T133" s="23"/>
      <c r="U133" s="23"/>
      <c r="V133" s="23"/>
      <c r="W133" s="23"/>
      <c r="X133" s="23"/>
      <c r="Y133" s="23"/>
      <c r="Z133" s="24"/>
    </row>
    <row r="134" ht="21.0" customHeight="1">
      <c r="A134" s="145" t="s">
        <v>132</v>
      </c>
      <c r="B134" s="146"/>
      <c r="C134" s="146"/>
      <c r="D134" s="146"/>
      <c r="E134" s="146"/>
      <c r="F134" s="146"/>
      <c r="G134" s="146"/>
      <c r="H134" s="146"/>
      <c r="I134" s="147"/>
      <c r="J134" s="23"/>
      <c r="K134" s="23"/>
      <c r="L134" s="23"/>
      <c r="M134" s="23"/>
      <c r="N134" s="23"/>
      <c r="O134" s="23"/>
      <c r="P134" s="23"/>
      <c r="Q134" s="23"/>
      <c r="R134" s="23"/>
      <c r="S134" s="23"/>
      <c r="T134" s="23"/>
      <c r="U134" s="23"/>
      <c r="V134" s="23"/>
      <c r="W134" s="23"/>
      <c r="X134" s="23"/>
      <c r="Y134" s="23"/>
      <c r="Z134" s="24"/>
    </row>
    <row r="135" ht="33.0" customHeight="1">
      <c r="A135" s="99" t="s">
        <v>133</v>
      </c>
      <c r="B135" s="96" t="s">
        <v>94</v>
      </c>
      <c r="C135" s="98"/>
      <c r="D135" s="97"/>
      <c r="E135" s="148" t="s">
        <v>134</v>
      </c>
      <c r="F135" s="99" t="s">
        <v>95</v>
      </c>
      <c r="G135" s="100" t="s">
        <v>96</v>
      </c>
      <c r="H135" s="101" t="s">
        <v>97</v>
      </c>
      <c r="I135" s="42" t="s">
        <v>69</v>
      </c>
      <c r="J135" s="23"/>
      <c r="K135" s="23"/>
      <c r="L135" s="23"/>
      <c r="M135" s="23"/>
      <c r="N135" s="23"/>
      <c r="O135" s="23"/>
      <c r="P135" s="23"/>
      <c r="Q135" s="23"/>
      <c r="R135" s="23"/>
      <c r="S135" s="23"/>
      <c r="T135" s="23"/>
      <c r="U135" s="23"/>
      <c r="V135" s="23"/>
      <c r="W135" s="23"/>
      <c r="X135" s="23"/>
      <c r="Y135" s="23"/>
      <c r="Z135" s="24"/>
    </row>
    <row r="136" ht="14.25" customHeight="1">
      <c r="A136" s="44"/>
      <c r="B136" s="126"/>
      <c r="C136" s="30"/>
      <c r="D136" s="31"/>
      <c r="E136" s="151"/>
      <c r="F136" s="142"/>
      <c r="G136" s="129"/>
      <c r="H136" s="105">
        <f t="shared" ref="H136:H140" si="40">SUM(F136*G136)</f>
        <v>0</v>
      </c>
      <c r="I136" s="106">
        <f t="shared" ref="I136:I140" si="41">SUM(H136/2)</f>
        <v>0</v>
      </c>
      <c r="J136" s="23"/>
      <c r="K136" s="23"/>
      <c r="L136" s="23"/>
      <c r="M136" s="23"/>
      <c r="N136" s="23"/>
      <c r="O136" s="23"/>
      <c r="P136" s="23"/>
      <c r="Q136" s="23"/>
      <c r="R136" s="23"/>
      <c r="S136" s="23"/>
      <c r="T136" s="23"/>
      <c r="U136" s="23"/>
      <c r="V136" s="23"/>
      <c r="W136" s="23"/>
      <c r="X136" s="23"/>
      <c r="Y136" s="23"/>
      <c r="Z136" s="24"/>
    </row>
    <row r="137" ht="14.25" customHeight="1">
      <c r="A137" s="44"/>
      <c r="B137" s="126"/>
      <c r="C137" s="30"/>
      <c r="D137" s="31"/>
      <c r="E137" s="151"/>
      <c r="F137" s="142"/>
      <c r="G137" s="129"/>
      <c r="H137" s="105">
        <f t="shared" si="40"/>
        <v>0</v>
      </c>
      <c r="I137" s="106">
        <f t="shared" si="41"/>
        <v>0</v>
      </c>
      <c r="J137" s="23"/>
      <c r="K137" s="23"/>
      <c r="L137" s="23"/>
      <c r="M137" s="23"/>
      <c r="N137" s="23"/>
      <c r="O137" s="23"/>
      <c r="P137" s="23"/>
      <c r="Q137" s="23"/>
      <c r="R137" s="23"/>
      <c r="S137" s="23"/>
      <c r="T137" s="23"/>
      <c r="U137" s="23"/>
      <c r="V137" s="23"/>
      <c r="W137" s="23"/>
      <c r="X137" s="23"/>
      <c r="Y137" s="23"/>
      <c r="Z137" s="24"/>
    </row>
    <row r="138" ht="14.25" customHeight="1">
      <c r="A138" s="44"/>
      <c r="B138" s="126"/>
      <c r="C138" s="30"/>
      <c r="D138" s="31"/>
      <c r="E138" s="151"/>
      <c r="F138" s="142"/>
      <c r="G138" s="129"/>
      <c r="H138" s="105">
        <f t="shared" si="40"/>
        <v>0</v>
      </c>
      <c r="I138" s="106">
        <f t="shared" si="41"/>
        <v>0</v>
      </c>
      <c r="J138" s="23"/>
      <c r="K138" s="23"/>
      <c r="L138" s="23"/>
      <c r="M138" s="23"/>
      <c r="N138" s="23"/>
      <c r="O138" s="23"/>
      <c r="P138" s="23"/>
      <c r="Q138" s="23"/>
      <c r="R138" s="23"/>
      <c r="S138" s="23"/>
      <c r="T138" s="23"/>
      <c r="U138" s="23"/>
      <c r="V138" s="23"/>
      <c r="W138" s="23"/>
      <c r="X138" s="23"/>
      <c r="Y138" s="23"/>
      <c r="Z138" s="24"/>
    </row>
    <row r="139" ht="14.25" customHeight="1">
      <c r="A139" s="44"/>
      <c r="B139" s="126"/>
      <c r="C139" s="30"/>
      <c r="D139" s="31"/>
      <c r="E139" s="151"/>
      <c r="F139" s="142"/>
      <c r="G139" s="129"/>
      <c r="H139" s="105">
        <f t="shared" si="40"/>
        <v>0</v>
      </c>
      <c r="I139" s="106">
        <f t="shared" si="41"/>
        <v>0</v>
      </c>
      <c r="J139" s="23"/>
      <c r="K139" s="23"/>
      <c r="L139" s="23"/>
      <c r="M139" s="23"/>
      <c r="N139" s="23"/>
      <c r="O139" s="23"/>
      <c r="P139" s="23"/>
      <c r="Q139" s="23"/>
      <c r="R139" s="23"/>
      <c r="S139" s="23"/>
      <c r="T139" s="23"/>
      <c r="U139" s="23"/>
      <c r="V139" s="23"/>
      <c r="W139" s="23"/>
      <c r="X139" s="23"/>
      <c r="Y139" s="23"/>
      <c r="Z139" s="24"/>
    </row>
    <row r="140" ht="14.25" customHeight="1">
      <c r="A140" s="44"/>
      <c r="B140" s="126"/>
      <c r="C140" s="30"/>
      <c r="D140" s="31"/>
      <c r="E140" s="151"/>
      <c r="F140" s="142"/>
      <c r="G140" s="129"/>
      <c r="H140" s="105">
        <f t="shared" si="40"/>
        <v>0</v>
      </c>
      <c r="I140" s="106">
        <f t="shared" si="41"/>
        <v>0</v>
      </c>
      <c r="J140" s="23"/>
      <c r="K140" s="23"/>
      <c r="L140" s="23"/>
      <c r="M140" s="23"/>
      <c r="N140" s="23"/>
      <c r="O140" s="23"/>
      <c r="P140" s="23"/>
      <c r="Q140" s="23"/>
      <c r="R140" s="23"/>
      <c r="S140" s="23"/>
      <c r="T140" s="23"/>
      <c r="U140" s="23"/>
      <c r="V140" s="23"/>
      <c r="W140" s="23"/>
      <c r="X140" s="23"/>
      <c r="Y140" s="23"/>
      <c r="Z140" s="24"/>
    </row>
    <row r="141" ht="21.0" customHeight="1">
      <c r="A141" s="24"/>
      <c r="B141" s="24"/>
      <c r="C141" s="152"/>
      <c r="D141" s="24"/>
      <c r="E141" s="24"/>
      <c r="F141" s="24"/>
      <c r="G141" s="24"/>
      <c r="H141" s="24"/>
      <c r="I141" s="188"/>
      <c r="J141" s="23"/>
      <c r="K141" s="23"/>
      <c r="L141" s="23"/>
      <c r="M141" s="23"/>
      <c r="N141" s="23"/>
      <c r="O141" s="23"/>
      <c r="P141" s="23"/>
      <c r="Q141" s="23"/>
      <c r="R141" s="23"/>
      <c r="S141" s="23"/>
      <c r="T141" s="23"/>
      <c r="U141" s="23"/>
      <c r="V141" s="23"/>
      <c r="W141" s="23"/>
      <c r="X141" s="23"/>
      <c r="Y141" s="23"/>
      <c r="Z141" s="24"/>
    </row>
    <row r="142" ht="14.25" customHeight="1">
      <c r="A142" s="155"/>
      <c r="B142" s="55"/>
      <c r="C142" s="56"/>
      <c r="D142" s="57" t="str">
        <f>"Total "&amp;A134</f>
        <v>Total Contractual Services</v>
      </c>
      <c r="E142" s="156"/>
      <c r="F142" s="156"/>
      <c r="G142" s="156"/>
      <c r="H142" s="157">
        <f>SUM(H136:H140)</f>
        <v>0</v>
      </c>
      <c r="I142" s="188"/>
      <c r="J142" s="23"/>
      <c r="K142" s="23"/>
      <c r="L142" s="23"/>
      <c r="M142" s="23"/>
      <c r="N142" s="23"/>
      <c r="O142" s="23"/>
      <c r="P142" s="23"/>
      <c r="Q142" s="23"/>
      <c r="R142" s="23"/>
      <c r="S142" s="23"/>
      <c r="T142" s="23"/>
      <c r="U142" s="23"/>
      <c r="V142" s="23"/>
      <c r="W142" s="23"/>
      <c r="X142" s="23"/>
      <c r="Y142" s="23"/>
      <c r="Z142" s="24"/>
    </row>
    <row r="143" ht="21.0" customHeight="1">
      <c r="A143" s="62"/>
      <c r="C143" s="63"/>
      <c r="D143" s="23"/>
      <c r="E143" s="23"/>
      <c r="F143" s="23"/>
      <c r="G143" s="23"/>
      <c r="H143" s="23"/>
      <c r="I143" s="61"/>
      <c r="J143" s="23"/>
      <c r="K143" s="23"/>
      <c r="L143" s="23"/>
      <c r="M143" s="23"/>
      <c r="N143" s="23"/>
      <c r="O143" s="23"/>
      <c r="P143" s="23"/>
      <c r="Q143" s="23"/>
      <c r="R143" s="23"/>
      <c r="S143" s="23"/>
      <c r="T143" s="23"/>
      <c r="U143" s="23"/>
      <c r="V143" s="23"/>
      <c r="W143" s="23"/>
      <c r="X143" s="23"/>
      <c r="Y143" s="23"/>
      <c r="Z143" s="24"/>
    </row>
    <row r="144" ht="20.25" customHeight="1">
      <c r="A144" s="90"/>
      <c r="B144" s="91"/>
      <c r="C144" s="92"/>
      <c r="D144" s="114" t="s">
        <v>144</v>
      </c>
      <c r="E144" s="115"/>
      <c r="F144" s="115"/>
      <c r="G144" s="115"/>
      <c r="H144" s="115"/>
      <c r="I144" s="94">
        <f>SUM(I136:I140)</f>
        <v>0</v>
      </c>
      <c r="J144" s="23"/>
      <c r="K144" s="23"/>
      <c r="L144" s="23"/>
      <c r="M144" s="23"/>
      <c r="N144" s="23"/>
      <c r="O144" s="23"/>
      <c r="P144" s="23"/>
      <c r="Q144" s="23"/>
      <c r="R144" s="23"/>
      <c r="S144" s="23"/>
      <c r="T144" s="23"/>
      <c r="U144" s="23"/>
      <c r="V144" s="23"/>
      <c r="W144" s="23"/>
      <c r="X144" s="23"/>
      <c r="Y144" s="23"/>
      <c r="Z144" s="24"/>
    </row>
    <row r="145" ht="21.0" customHeight="1">
      <c r="A145" s="34" t="s">
        <v>145</v>
      </c>
      <c r="B145" s="36"/>
      <c r="C145" s="36"/>
      <c r="D145" s="36"/>
      <c r="E145" s="36"/>
      <c r="F145" s="37"/>
      <c r="G145" s="36"/>
      <c r="H145" s="36"/>
      <c r="I145" s="95"/>
      <c r="J145" s="23"/>
      <c r="K145" s="23"/>
      <c r="L145" s="23"/>
      <c r="M145" s="23"/>
      <c r="N145" s="23"/>
      <c r="O145" s="23"/>
      <c r="P145" s="23"/>
      <c r="Q145" s="23"/>
      <c r="R145" s="23"/>
      <c r="S145" s="23"/>
      <c r="T145" s="23"/>
      <c r="U145" s="23"/>
      <c r="V145" s="23"/>
      <c r="W145" s="23"/>
      <c r="X145" s="23"/>
      <c r="Y145" s="23"/>
      <c r="Z145" s="24"/>
    </row>
    <row r="146" ht="36.0" customHeight="1">
      <c r="A146" s="158"/>
      <c r="B146" s="55"/>
      <c r="C146" s="159"/>
      <c r="D146" s="160" t="s">
        <v>146</v>
      </c>
      <c r="E146" s="77"/>
      <c r="F146" s="41"/>
      <c r="G146" s="99" t="s">
        <v>147</v>
      </c>
      <c r="H146" s="101" t="s">
        <v>97</v>
      </c>
      <c r="I146" s="42" t="s">
        <v>69</v>
      </c>
      <c r="J146" s="23"/>
      <c r="K146" s="23"/>
      <c r="L146" s="23"/>
      <c r="M146" s="23"/>
      <c r="N146" s="23"/>
      <c r="O146" s="23"/>
      <c r="P146" s="23"/>
      <c r="Q146" s="23"/>
      <c r="R146" s="23"/>
      <c r="S146" s="23"/>
      <c r="T146" s="23"/>
      <c r="U146" s="23"/>
      <c r="V146" s="23"/>
      <c r="W146" s="23"/>
      <c r="X146" s="23"/>
      <c r="Y146" s="23"/>
      <c r="Z146" s="24"/>
    </row>
    <row r="147" ht="17.25" customHeight="1">
      <c r="A147" s="161"/>
      <c r="B147" s="28"/>
      <c r="C147" s="162"/>
      <c r="D147" s="163">
        <f>SUM(G31+H57+H68+H79+H90+H101+H111+H121+H142)</f>
        <v>0</v>
      </c>
      <c r="E147" s="30"/>
      <c r="F147" s="31"/>
      <c r="G147" s="109">
        <v>0.1</v>
      </c>
      <c r="H147" s="105">
        <f>SUM(D147*G147)</f>
        <v>0</v>
      </c>
      <c r="I147" s="164">
        <f>SUM(H147/2)</f>
        <v>0</v>
      </c>
      <c r="J147" s="23"/>
      <c r="K147" s="23"/>
      <c r="L147" s="23"/>
      <c r="M147" s="23"/>
      <c r="N147" s="23"/>
      <c r="O147" s="23"/>
      <c r="P147" s="23"/>
      <c r="Q147" s="23"/>
      <c r="R147" s="23"/>
      <c r="S147" s="23"/>
      <c r="T147" s="23"/>
      <c r="U147" s="23"/>
      <c r="V147" s="23"/>
      <c r="W147" s="23"/>
      <c r="X147" s="23"/>
      <c r="Y147" s="23"/>
      <c r="Z147" s="24"/>
    </row>
    <row r="148" ht="18.75" customHeight="1">
      <c r="A148" s="23"/>
      <c r="B148" s="32"/>
      <c r="C148" s="23"/>
      <c r="D148" s="23"/>
      <c r="E148" s="23"/>
      <c r="F148" s="32"/>
      <c r="G148" s="23"/>
      <c r="H148" s="23"/>
      <c r="I148" s="61"/>
      <c r="J148" s="23"/>
      <c r="K148" s="23"/>
      <c r="L148" s="23"/>
      <c r="M148" s="23"/>
      <c r="N148" s="23"/>
      <c r="O148" s="23"/>
      <c r="P148" s="23"/>
      <c r="Q148" s="23"/>
      <c r="R148" s="23"/>
      <c r="S148" s="23"/>
      <c r="T148" s="23"/>
      <c r="U148" s="23"/>
      <c r="V148" s="23"/>
      <c r="W148" s="23"/>
      <c r="X148" s="23"/>
      <c r="Y148" s="23"/>
      <c r="Z148" s="24"/>
    </row>
    <row r="149" ht="17.25" customHeight="1">
      <c r="A149" s="54"/>
      <c r="B149" s="55"/>
      <c r="C149" s="56"/>
      <c r="D149" s="57" t="str">
        <f>"Total "&amp;A145</f>
        <v>Total Indirect Cost (employee travel not included)</v>
      </c>
      <c r="E149" s="58"/>
      <c r="F149" s="58"/>
      <c r="G149" s="58"/>
      <c r="H149" s="165">
        <f>SUM(H147)</f>
        <v>0</v>
      </c>
      <c r="I149" s="61"/>
      <c r="J149" s="23"/>
      <c r="K149" s="23"/>
      <c r="L149" s="23"/>
      <c r="M149" s="23"/>
      <c r="N149" s="23"/>
      <c r="O149" s="23"/>
      <c r="P149" s="23"/>
      <c r="Q149" s="23"/>
      <c r="R149" s="23"/>
      <c r="S149" s="23"/>
      <c r="T149" s="23"/>
      <c r="U149" s="23"/>
      <c r="V149" s="23"/>
      <c r="W149" s="23"/>
      <c r="X149" s="23"/>
      <c r="Y149" s="23"/>
      <c r="Z149" s="24"/>
    </row>
    <row r="150" ht="15.75" customHeight="1">
      <c r="A150" s="62"/>
      <c r="C150" s="63"/>
      <c r="D150" s="23"/>
      <c r="E150" s="23"/>
      <c r="F150" s="23"/>
      <c r="G150" s="23"/>
      <c r="H150" s="23"/>
      <c r="I150" s="61"/>
      <c r="J150" s="23"/>
      <c r="K150" s="23"/>
      <c r="L150" s="23"/>
      <c r="M150" s="23"/>
      <c r="N150" s="23"/>
      <c r="O150" s="23"/>
      <c r="P150" s="23"/>
      <c r="Q150" s="23"/>
      <c r="R150" s="23"/>
      <c r="S150" s="23"/>
      <c r="T150" s="23"/>
      <c r="U150" s="23"/>
      <c r="V150" s="23"/>
      <c r="W150" s="23"/>
      <c r="X150" s="23"/>
      <c r="Y150" s="23"/>
      <c r="Z150" s="24"/>
    </row>
    <row r="151" ht="21.75" customHeight="1">
      <c r="A151" s="90"/>
      <c r="B151" s="91"/>
      <c r="C151" s="92"/>
      <c r="D151" s="114" t="s">
        <v>148</v>
      </c>
      <c r="E151" s="115"/>
      <c r="F151" s="115"/>
      <c r="G151" s="115"/>
      <c r="H151" s="115"/>
      <c r="I151" s="166">
        <f>I147</f>
        <v>0</v>
      </c>
      <c r="J151" s="23"/>
      <c r="K151" s="23"/>
      <c r="L151" s="23"/>
      <c r="M151" s="23"/>
      <c r="N151" s="23"/>
      <c r="O151" s="23"/>
      <c r="P151" s="23"/>
      <c r="Q151" s="23"/>
      <c r="R151" s="23"/>
      <c r="S151" s="23"/>
      <c r="T151" s="23"/>
      <c r="U151" s="23"/>
      <c r="V151" s="23"/>
      <c r="W151" s="23"/>
      <c r="X151" s="23"/>
      <c r="Y151" s="23"/>
      <c r="Z151" s="24"/>
    </row>
    <row r="152" ht="21.0" customHeight="1">
      <c r="A152" s="23"/>
      <c r="B152" s="32"/>
      <c r="C152" s="23"/>
      <c r="D152" s="23"/>
      <c r="E152" s="23"/>
      <c r="F152" s="23"/>
      <c r="G152" s="23"/>
      <c r="H152" s="23"/>
      <c r="I152" s="61"/>
      <c r="J152" s="167"/>
      <c r="K152" s="167"/>
      <c r="L152" s="167"/>
      <c r="M152" s="167"/>
      <c r="N152" s="167"/>
      <c r="O152" s="167"/>
      <c r="P152" s="167"/>
      <c r="Q152" s="167"/>
      <c r="R152" s="167"/>
      <c r="S152" s="167"/>
      <c r="T152" s="167"/>
      <c r="U152" s="167"/>
      <c r="V152" s="167"/>
      <c r="W152" s="167"/>
      <c r="X152" s="167"/>
      <c r="Y152" s="167"/>
      <c r="Z152" s="24"/>
    </row>
    <row r="153" ht="24.0" customHeight="1">
      <c r="A153" s="168"/>
      <c r="B153" s="169"/>
      <c r="C153" s="168"/>
      <c r="D153" s="170" t="s">
        <v>149</v>
      </c>
      <c r="E153" s="169"/>
      <c r="F153" s="169"/>
      <c r="G153" s="169"/>
      <c r="H153" s="171">
        <f>SUM(G31+H57+H68+H79+H90+H101+H111+H121+H131+H142+H149)</f>
        <v>0</v>
      </c>
      <c r="I153" s="172"/>
      <c r="J153" s="23"/>
      <c r="K153" s="23"/>
      <c r="L153" s="23"/>
      <c r="M153" s="23"/>
      <c r="N153" s="23"/>
      <c r="O153" s="23"/>
      <c r="P153" s="23"/>
      <c r="Q153" s="23"/>
      <c r="R153" s="23"/>
      <c r="S153" s="23"/>
      <c r="T153" s="23"/>
      <c r="U153" s="23"/>
      <c r="V153" s="23"/>
      <c r="W153" s="23"/>
      <c r="X153" s="23"/>
      <c r="Y153" s="23"/>
      <c r="Z153" s="24"/>
    </row>
    <row r="154" ht="24.0" customHeight="1">
      <c r="A154" s="173"/>
      <c r="B154" s="174"/>
      <c r="C154" s="173"/>
      <c r="D154" s="175" t="s">
        <v>150</v>
      </c>
      <c r="E154" s="176"/>
      <c r="F154" s="176"/>
      <c r="G154" s="176"/>
      <c r="H154" s="177"/>
      <c r="I154" s="178">
        <f>SUM(H153/2)</f>
        <v>0</v>
      </c>
      <c r="J154" s="23"/>
      <c r="K154" s="23"/>
      <c r="L154" s="23"/>
      <c r="M154" s="23"/>
      <c r="N154" s="23"/>
      <c r="O154" s="23"/>
      <c r="P154" s="23"/>
      <c r="Q154" s="23"/>
      <c r="R154" s="23"/>
      <c r="S154" s="23"/>
      <c r="T154" s="23"/>
      <c r="U154" s="23"/>
      <c r="V154" s="23"/>
      <c r="W154" s="23"/>
      <c r="X154" s="23"/>
      <c r="Y154" s="23"/>
      <c r="Z154" s="24"/>
    </row>
    <row r="155" ht="14.25" customHeight="1">
      <c r="A155" s="23"/>
      <c r="B155" s="32"/>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4"/>
    </row>
    <row r="156" ht="14.25" customHeight="1">
      <c r="A156" s="179"/>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21.0" customHeight="1">
      <c r="A157" s="29" t="s">
        <v>151</v>
      </c>
      <c r="B157" s="30"/>
      <c r="C157" s="30"/>
      <c r="D157" s="30"/>
      <c r="E157" s="30"/>
      <c r="F157" s="30"/>
      <c r="G157" s="30"/>
      <c r="H157" s="30"/>
      <c r="I157" s="31"/>
      <c r="J157" s="23"/>
      <c r="K157" s="23"/>
      <c r="L157" s="23"/>
      <c r="M157" s="23"/>
      <c r="N157" s="23"/>
      <c r="O157" s="23"/>
      <c r="P157" s="23"/>
      <c r="Q157" s="23"/>
      <c r="R157" s="23"/>
      <c r="S157" s="23"/>
      <c r="T157" s="23"/>
      <c r="U157" s="23"/>
      <c r="V157" s="23"/>
      <c r="W157" s="23"/>
      <c r="X157" s="23"/>
      <c r="Y157" s="23"/>
      <c r="Z157" s="24"/>
    </row>
    <row r="158" ht="14.25" customHeight="1">
      <c r="A158" s="23"/>
      <c r="B158" s="32"/>
      <c r="C158" s="23"/>
      <c r="D158" s="23"/>
      <c r="E158" s="23"/>
      <c r="F158" s="180"/>
      <c r="G158" s="181"/>
      <c r="J158" s="24"/>
      <c r="K158" s="24"/>
      <c r="L158" s="24"/>
      <c r="M158" s="24"/>
      <c r="N158" s="24"/>
      <c r="O158" s="24"/>
      <c r="P158" s="24"/>
      <c r="Q158" s="24"/>
      <c r="R158" s="24"/>
      <c r="S158" s="24"/>
      <c r="T158" s="24"/>
      <c r="U158" s="24"/>
      <c r="V158" s="24"/>
      <c r="W158" s="24"/>
      <c r="X158" s="24"/>
      <c r="Y158" s="24"/>
      <c r="Z158" s="24"/>
    </row>
    <row r="159" ht="21.0" customHeight="1">
      <c r="A159" s="34" t="s">
        <v>152</v>
      </c>
      <c r="B159" s="37"/>
      <c r="C159" s="36"/>
      <c r="D159" s="36"/>
      <c r="E159" s="36"/>
      <c r="F159" s="182"/>
      <c r="G159" s="183"/>
      <c r="H159" s="36"/>
      <c r="I159" s="38"/>
      <c r="J159" s="23"/>
      <c r="K159" s="23"/>
      <c r="L159" s="23"/>
      <c r="M159" s="23"/>
      <c r="N159" s="23"/>
      <c r="O159" s="23"/>
      <c r="P159" s="23"/>
      <c r="Q159" s="23"/>
      <c r="R159" s="23"/>
      <c r="S159" s="23"/>
      <c r="T159" s="23"/>
      <c r="U159" s="23"/>
      <c r="V159" s="23"/>
      <c r="W159" s="23"/>
      <c r="X159" s="23"/>
      <c r="Y159" s="23"/>
      <c r="Z159" s="24"/>
    </row>
    <row r="160" ht="36.0" customHeight="1">
      <c r="A160" s="99" t="s">
        <v>93</v>
      </c>
      <c r="B160" s="184" t="s">
        <v>153</v>
      </c>
      <c r="C160" s="185" t="s">
        <v>94</v>
      </c>
      <c r="D160" s="97"/>
      <c r="E160" s="148" t="s">
        <v>134</v>
      </c>
      <c r="F160" s="99" t="s">
        <v>95</v>
      </c>
      <c r="G160" s="100" t="s">
        <v>96</v>
      </c>
      <c r="H160" s="101" t="s">
        <v>97</v>
      </c>
      <c r="I160" s="42" t="s">
        <v>69</v>
      </c>
      <c r="J160" s="23"/>
      <c r="K160" s="23"/>
      <c r="L160" s="23"/>
      <c r="M160" s="23"/>
      <c r="N160" s="23"/>
      <c r="O160" s="23"/>
      <c r="P160" s="23"/>
      <c r="Q160" s="23"/>
      <c r="R160" s="23"/>
      <c r="S160" s="23"/>
      <c r="T160" s="23"/>
      <c r="U160" s="23"/>
      <c r="V160" s="23"/>
      <c r="W160" s="23"/>
      <c r="X160" s="23"/>
      <c r="Y160" s="23"/>
      <c r="Z160" s="24"/>
    </row>
    <row r="161" ht="14.25" customHeight="1">
      <c r="A161" s="44"/>
      <c r="B161" s="194"/>
      <c r="C161" s="195"/>
      <c r="D161" s="31"/>
      <c r="E161" s="151"/>
      <c r="F161" s="142"/>
      <c r="G161" s="129"/>
      <c r="H161" s="105">
        <f t="shared" ref="H161:H165" si="42">SUM(F161*G161)</f>
        <v>0</v>
      </c>
      <c r="I161" s="106">
        <f t="shared" ref="I161:I165" si="43">SUM(H161/2)</f>
        <v>0</v>
      </c>
      <c r="J161" s="23"/>
      <c r="K161" s="23"/>
      <c r="L161" s="23"/>
      <c r="M161" s="23"/>
      <c r="N161" s="23"/>
      <c r="O161" s="23"/>
      <c r="P161" s="23"/>
      <c r="Q161" s="23"/>
      <c r="R161" s="23"/>
      <c r="S161" s="23"/>
      <c r="T161" s="23"/>
      <c r="U161" s="23"/>
      <c r="V161" s="23"/>
      <c r="W161" s="23"/>
      <c r="X161" s="23"/>
      <c r="Y161" s="23"/>
      <c r="Z161" s="24"/>
    </row>
    <row r="162" ht="14.25" customHeight="1">
      <c r="A162" s="44"/>
      <c r="B162" s="44"/>
      <c r="C162" s="186"/>
      <c r="D162" s="31"/>
      <c r="E162" s="151"/>
      <c r="F162" s="142"/>
      <c r="G162" s="129"/>
      <c r="H162" s="105">
        <f t="shared" si="42"/>
        <v>0</v>
      </c>
      <c r="I162" s="106">
        <f t="shared" si="43"/>
        <v>0</v>
      </c>
      <c r="J162" s="23"/>
      <c r="K162" s="23"/>
      <c r="L162" s="23"/>
      <c r="M162" s="23"/>
      <c r="N162" s="23"/>
      <c r="O162" s="23"/>
      <c r="P162" s="23"/>
      <c r="Q162" s="23"/>
      <c r="R162" s="23"/>
      <c r="S162" s="23"/>
      <c r="T162" s="23"/>
      <c r="U162" s="23"/>
      <c r="V162" s="23"/>
      <c r="W162" s="23"/>
      <c r="X162" s="23"/>
      <c r="Y162" s="23"/>
      <c r="Z162" s="24"/>
    </row>
    <row r="163" ht="14.25" customHeight="1">
      <c r="A163" s="44"/>
      <c r="B163" s="44"/>
      <c r="C163" s="186"/>
      <c r="D163" s="31"/>
      <c r="E163" s="151"/>
      <c r="F163" s="142"/>
      <c r="G163" s="129"/>
      <c r="H163" s="105">
        <f t="shared" si="42"/>
        <v>0</v>
      </c>
      <c r="I163" s="106">
        <f t="shared" si="43"/>
        <v>0</v>
      </c>
      <c r="J163" s="23"/>
      <c r="K163" s="23"/>
      <c r="L163" s="23"/>
      <c r="M163" s="23"/>
      <c r="N163" s="23"/>
      <c r="O163" s="23"/>
      <c r="P163" s="23"/>
      <c r="Q163" s="23"/>
      <c r="R163" s="23"/>
      <c r="S163" s="23"/>
      <c r="T163" s="23"/>
      <c r="U163" s="23"/>
      <c r="V163" s="23"/>
      <c r="W163" s="23"/>
      <c r="X163" s="23"/>
      <c r="Y163" s="23"/>
      <c r="Z163" s="24"/>
    </row>
    <row r="164" ht="14.25" customHeight="1">
      <c r="A164" s="44"/>
      <c r="B164" s="44"/>
      <c r="C164" s="186"/>
      <c r="D164" s="31"/>
      <c r="E164" s="151"/>
      <c r="F164" s="142"/>
      <c r="G164" s="129"/>
      <c r="H164" s="105">
        <f t="shared" si="42"/>
        <v>0</v>
      </c>
      <c r="I164" s="106">
        <f t="shared" si="43"/>
        <v>0</v>
      </c>
      <c r="J164" s="23"/>
      <c r="K164" s="23"/>
      <c r="L164" s="23"/>
      <c r="M164" s="23"/>
      <c r="N164" s="23"/>
      <c r="O164" s="23"/>
      <c r="P164" s="23"/>
      <c r="Q164" s="23"/>
      <c r="R164" s="23"/>
      <c r="S164" s="23"/>
      <c r="T164" s="23"/>
      <c r="U164" s="23"/>
      <c r="V164" s="23"/>
      <c r="W164" s="23"/>
      <c r="X164" s="23"/>
      <c r="Y164" s="23"/>
      <c r="Z164" s="24"/>
    </row>
    <row r="165" ht="14.25" customHeight="1">
      <c r="A165" s="44"/>
      <c r="B165" s="44"/>
      <c r="C165" s="186"/>
      <c r="D165" s="31"/>
      <c r="E165" s="151"/>
      <c r="F165" s="142"/>
      <c r="G165" s="129"/>
      <c r="H165" s="105">
        <f t="shared" si="42"/>
        <v>0</v>
      </c>
      <c r="I165" s="106">
        <f t="shared" si="43"/>
        <v>0</v>
      </c>
      <c r="J165" s="23"/>
      <c r="K165" s="23"/>
      <c r="L165" s="23"/>
      <c r="M165" s="23"/>
      <c r="N165" s="23"/>
      <c r="O165" s="23"/>
      <c r="P165" s="23"/>
      <c r="Q165" s="23"/>
      <c r="R165" s="23"/>
      <c r="S165" s="23"/>
      <c r="T165" s="23"/>
      <c r="U165" s="23"/>
      <c r="V165" s="23"/>
      <c r="W165" s="23"/>
      <c r="X165" s="23"/>
      <c r="Y165" s="23"/>
      <c r="Z165" s="24"/>
    </row>
    <row r="166" ht="21.0" customHeight="1">
      <c r="A166" s="24"/>
      <c r="B166" s="24"/>
      <c r="C166" s="152"/>
      <c r="D166" s="187"/>
      <c r="E166" s="24"/>
      <c r="F166" s="24"/>
      <c r="G166" s="24"/>
      <c r="H166" s="24"/>
      <c r="I166" s="188"/>
      <c r="J166" s="23"/>
      <c r="K166" s="23"/>
      <c r="L166" s="23"/>
      <c r="M166" s="23"/>
      <c r="N166" s="23"/>
      <c r="O166" s="23"/>
      <c r="P166" s="23"/>
      <c r="Q166" s="23"/>
      <c r="R166" s="23"/>
      <c r="S166" s="23"/>
      <c r="T166" s="23"/>
      <c r="U166" s="23"/>
      <c r="V166" s="23"/>
      <c r="W166" s="23"/>
      <c r="X166" s="23"/>
      <c r="Y166" s="23"/>
      <c r="Z166" s="24"/>
    </row>
    <row r="167" ht="18.75" customHeight="1">
      <c r="A167" s="155"/>
      <c r="B167" s="55"/>
      <c r="C167" s="56"/>
      <c r="D167" s="57" t="str">
        <f>"Total "&amp;A159</f>
        <v>Total Education &amp; Supplies</v>
      </c>
      <c r="E167" s="156"/>
      <c r="F167" s="156"/>
      <c r="G167" s="156"/>
      <c r="H167" s="157">
        <f>SUM(H161:H165)</f>
        <v>0</v>
      </c>
      <c r="I167" s="188"/>
      <c r="J167" s="23"/>
      <c r="K167" s="23"/>
      <c r="L167" s="23"/>
      <c r="M167" s="23"/>
      <c r="N167" s="23"/>
      <c r="O167" s="23"/>
      <c r="P167" s="23"/>
      <c r="Q167" s="23"/>
      <c r="R167" s="23"/>
      <c r="S167" s="23"/>
      <c r="T167" s="23"/>
      <c r="U167" s="23"/>
      <c r="V167" s="23"/>
      <c r="W167" s="23"/>
      <c r="X167" s="23"/>
      <c r="Y167" s="23"/>
      <c r="Z167" s="24"/>
    </row>
    <row r="168" ht="21.0" customHeight="1">
      <c r="A168" s="62"/>
      <c r="C168" s="63"/>
      <c r="D168" s="23"/>
      <c r="E168" s="23"/>
      <c r="F168" s="23"/>
      <c r="G168" s="23"/>
      <c r="H168" s="23"/>
      <c r="I168" s="61"/>
      <c r="J168" s="23"/>
      <c r="K168" s="23"/>
      <c r="L168" s="23"/>
      <c r="M168" s="23"/>
      <c r="N168" s="23"/>
      <c r="O168" s="23"/>
      <c r="P168" s="23"/>
      <c r="Q168" s="23"/>
      <c r="R168" s="23"/>
      <c r="S168" s="23"/>
      <c r="T168" s="23"/>
      <c r="U168" s="23"/>
      <c r="V168" s="23"/>
      <c r="W168" s="23"/>
      <c r="X168" s="23"/>
      <c r="Y168" s="23"/>
      <c r="Z168" s="24"/>
    </row>
    <row r="169" ht="18.0" customHeight="1">
      <c r="A169" s="189"/>
      <c r="B169" s="28"/>
      <c r="C169" s="190"/>
      <c r="D169" s="191" t="s">
        <v>144</v>
      </c>
      <c r="E169" s="192"/>
      <c r="F169" s="192"/>
      <c r="G169" s="192"/>
      <c r="H169" s="192"/>
      <c r="I169" s="193">
        <f>SUM(I161:I165)</f>
        <v>0</v>
      </c>
      <c r="J169" s="24"/>
      <c r="K169" s="24"/>
      <c r="L169" s="24"/>
      <c r="M169" s="24"/>
      <c r="N169" s="24"/>
      <c r="O169" s="24"/>
      <c r="P169" s="24"/>
      <c r="Q169" s="24"/>
      <c r="R169" s="24"/>
      <c r="S169" s="24"/>
      <c r="T169" s="24"/>
      <c r="U169" s="24"/>
      <c r="V169" s="24"/>
      <c r="W169" s="24"/>
      <c r="X169" s="24"/>
      <c r="Y169" s="24"/>
      <c r="Z169" s="24"/>
    </row>
    <row r="170" ht="21.0" customHeight="1">
      <c r="A170" s="34" t="s">
        <v>156</v>
      </c>
      <c r="B170" s="37"/>
      <c r="C170" s="36"/>
      <c r="D170" s="36"/>
      <c r="E170" s="36"/>
      <c r="F170" s="182"/>
      <c r="G170" s="183"/>
      <c r="H170" s="36"/>
      <c r="I170" s="38"/>
      <c r="J170" s="23"/>
      <c r="K170" s="23"/>
      <c r="L170" s="23"/>
      <c r="M170" s="23"/>
      <c r="N170" s="23"/>
      <c r="O170" s="23"/>
      <c r="P170" s="23"/>
      <c r="Q170" s="23"/>
      <c r="R170" s="23"/>
      <c r="S170" s="23"/>
      <c r="T170" s="23"/>
      <c r="U170" s="23"/>
      <c r="V170" s="23"/>
      <c r="W170" s="23"/>
      <c r="X170" s="23"/>
      <c r="Y170" s="23"/>
      <c r="Z170" s="24"/>
    </row>
    <row r="171" ht="36.0" customHeight="1">
      <c r="A171" s="99" t="s">
        <v>93</v>
      </c>
      <c r="B171" s="184" t="s">
        <v>153</v>
      </c>
      <c r="C171" s="185" t="s">
        <v>94</v>
      </c>
      <c r="D171" s="97"/>
      <c r="E171" s="148" t="s">
        <v>134</v>
      </c>
      <c r="F171" s="99" t="s">
        <v>95</v>
      </c>
      <c r="G171" s="100" t="s">
        <v>96</v>
      </c>
      <c r="H171" s="101" t="s">
        <v>97</v>
      </c>
      <c r="I171" s="42" t="s">
        <v>69</v>
      </c>
      <c r="J171" s="23"/>
      <c r="K171" s="23"/>
      <c r="L171" s="23"/>
      <c r="M171" s="23"/>
      <c r="N171" s="23"/>
      <c r="O171" s="23"/>
      <c r="P171" s="23"/>
      <c r="Q171" s="23"/>
      <c r="R171" s="23"/>
      <c r="S171" s="23"/>
      <c r="T171" s="23"/>
      <c r="U171" s="23"/>
      <c r="V171" s="23"/>
      <c r="W171" s="23"/>
      <c r="X171" s="23"/>
      <c r="Y171" s="23"/>
      <c r="Z171" s="24"/>
    </row>
    <row r="172" ht="14.25" customHeight="1">
      <c r="A172" s="44"/>
      <c r="B172" s="194"/>
      <c r="C172" s="195"/>
      <c r="D172" s="31"/>
      <c r="E172" s="151"/>
      <c r="F172" s="142"/>
      <c r="G172" s="129"/>
      <c r="H172" s="105">
        <f t="shared" ref="H172:H176" si="44">SUM(F172*G172)</f>
        <v>0</v>
      </c>
      <c r="I172" s="106">
        <f t="shared" ref="I172:I176" si="45">SUM(H172/2)</f>
        <v>0</v>
      </c>
      <c r="J172" s="23"/>
      <c r="K172" s="23"/>
      <c r="L172" s="23"/>
      <c r="M172" s="23"/>
      <c r="N172" s="23"/>
      <c r="O172" s="23"/>
      <c r="P172" s="23"/>
      <c r="Q172" s="23"/>
      <c r="R172" s="23"/>
      <c r="S172" s="23"/>
      <c r="T172" s="23"/>
      <c r="U172" s="23"/>
      <c r="V172" s="23"/>
      <c r="W172" s="23"/>
      <c r="X172" s="23"/>
      <c r="Y172" s="23"/>
      <c r="Z172" s="24"/>
    </row>
    <row r="173" ht="14.25" customHeight="1">
      <c r="A173" s="44"/>
      <c r="B173" s="44"/>
      <c r="C173" s="186"/>
      <c r="D173" s="31"/>
      <c r="E173" s="151"/>
      <c r="F173" s="142"/>
      <c r="G173" s="129"/>
      <c r="H173" s="105">
        <f t="shared" si="44"/>
        <v>0</v>
      </c>
      <c r="I173" s="106">
        <f t="shared" si="45"/>
        <v>0</v>
      </c>
      <c r="J173" s="23"/>
      <c r="K173" s="23"/>
      <c r="L173" s="23"/>
      <c r="M173" s="23"/>
      <c r="N173" s="23"/>
      <c r="O173" s="23"/>
      <c r="P173" s="23"/>
      <c r="Q173" s="23"/>
      <c r="R173" s="23"/>
      <c r="S173" s="23"/>
      <c r="T173" s="23"/>
      <c r="U173" s="23"/>
      <c r="V173" s="23"/>
      <c r="W173" s="23"/>
      <c r="X173" s="23"/>
      <c r="Y173" s="23"/>
      <c r="Z173" s="24"/>
    </row>
    <row r="174" ht="14.25" customHeight="1">
      <c r="A174" s="44"/>
      <c r="B174" s="44"/>
      <c r="C174" s="186"/>
      <c r="D174" s="31"/>
      <c r="E174" s="151"/>
      <c r="F174" s="142"/>
      <c r="G174" s="129"/>
      <c r="H174" s="105">
        <f t="shared" si="44"/>
        <v>0</v>
      </c>
      <c r="I174" s="106">
        <f t="shared" si="45"/>
        <v>0</v>
      </c>
      <c r="J174" s="23"/>
      <c r="K174" s="23"/>
      <c r="L174" s="23"/>
      <c r="M174" s="23"/>
      <c r="N174" s="23"/>
      <c r="O174" s="23"/>
      <c r="P174" s="23"/>
      <c r="Q174" s="23"/>
      <c r="R174" s="23"/>
      <c r="S174" s="23"/>
      <c r="T174" s="23"/>
      <c r="U174" s="23"/>
      <c r="V174" s="23"/>
      <c r="W174" s="23"/>
      <c r="X174" s="23"/>
      <c r="Y174" s="23"/>
      <c r="Z174" s="24"/>
    </row>
    <row r="175" ht="14.25" customHeight="1">
      <c r="A175" s="44"/>
      <c r="B175" s="44"/>
      <c r="C175" s="186"/>
      <c r="D175" s="31"/>
      <c r="E175" s="151"/>
      <c r="F175" s="142"/>
      <c r="G175" s="129"/>
      <c r="H175" s="105">
        <f t="shared" si="44"/>
        <v>0</v>
      </c>
      <c r="I175" s="106">
        <f t="shared" si="45"/>
        <v>0</v>
      </c>
      <c r="J175" s="23"/>
      <c r="K175" s="23"/>
      <c r="L175" s="23"/>
      <c r="M175" s="23"/>
      <c r="N175" s="23"/>
      <c r="O175" s="23"/>
      <c r="P175" s="23"/>
      <c r="Q175" s="23"/>
      <c r="R175" s="23"/>
      <c r="S175" s="23"/>
      <c r="T175" s="23"/>
      <c r="U175" s="23"/>
      <c r="V175" s="23"/>
      <c r="W175" s="23"/>
      <c r="X175" s="23"/>
      <c r="Y175" s="23"/>
      <c r="Z175" s="24"/>
    </row>
    <row r="176" ht="14.25" customHeight="1">
      <c r="A176" s="44"/>
      <c r="B176" s="44"/>
      <c r="C176" s="186"/>
      <c r="D176" s="31"/>
      <c r="E176" s="151"/>
      <c r="F176" s="142"/>
      <c r="G176" s="129"/>
      <c r="H176" s="105">
        <f t="shared" si="44"/>
        <v>0</v>
      </c>
      <c r="I176" s="106">
        <f t="shared" si="45"/>
        <v>0</v>
      </c>
      <c r="J176" s="23"/>
      <c r="K176" s="23"/>
      <c r="L176" s="23"/>
      <c r="M176" s="23"/>
      <c r="N176" s="23"/>
      <c r="O176" s="23"/>
      <c r="P176" s="23"/>
      <c r="Q176" s="23"/>
      <c r="R176" s="23"/>
      <c r="S176" s="23"/>
      <c r="T176" s="23"/>
      <c r="U176" s="23"/>
      <c r="V176" s="23"/>
      <c r="W176" s="23"/>
      <c r="X176" s="23"/>
      <c r="Y176" s="23"/>
      <c r="Z176" s="24"/>
    </row>
    <row r="177" ht="21.0" customHeight="1">
      <c r="A177" s="24"/>
      <c r="B177" s="24"/>
      <c r="C177" s="152"/>
      <c r="D177" s="187"/>
      <c r="E177" s="24"/>
      <c r="F177" s="24"/>
      <c r="G177" s="24"/>
      <c r="H177" s="24"/>
      <c r="I177" s="188"/>
      <c r="J177" s="23"/>
      <c r="K177" s="23"/>
      <c r="L177" s="23"/>
      <c r="M177" s="23"/>
      <c r="N177" s="23"/>
      <c r="O177" s="23"/>
      <c r="P177" s="23"/>
      <c r="Q177" s="23"/>
      <c r="R177" s="23"/>
      <c r="S177" s="23"/>
      <c r="T177" s="23"/>
      <c r="U177" s="23"/>
      <c r="V177" s="23"/>
      <c r="W177" s="23"/>
      <c r="X177" s="23"/>
      <c r="Y177" s="23"/>
      <c r="Z177" s="24"/>
    </row>
    <row r="178" ht="14.25" customHeight="1">
      <c r="A178" s="155"/>
      <c r="B178" s="55"/>
      <c r="C178" s="56"/>
      <c r="D178" s="57" t="str">
        <f>"Total Legal Services"</f>
        <v>Total Legal Services</v>
      </c>
      <c r="E178" s="156"/>
      <c r="F178" s="156"/>
      <c r="G178" s="156"/>
      <c r="H178" s="157">
        <f>SUM(H172:H176)</f>
        <v>0</v>
      </c>
      <c r="I178" s="188"/>
      <c r="J178" s="23"/>
      <c r="K178" s="23"/>
      <c r="L178" s="23"/>
      <c r="M178" s="23"/>
      <c r="N178" s="23"/>
      <c r="O178" s="23"/>
      <c r="P178" s="23"/>
      <c r="Q178" s="23"/>
      <c r="R178" s="23"/>
      <c r="S178" s="23"/>
      <c r="T178" s="23"/>
      <c r="U178" s="23"/>
      <c r="V178" s="23"/>
      <c r="W178" s="23"/>
      <c r="X178" s="23"/>
      <c r="Y178" s="23"/>
      <c r="Z178" s="24"/>
    </row>
    <row r="179" ht="21.0" customHeight="1">
      <c r="A179" s="62"/>
      <c r="C179" s="63"/>
      <c r="D179" s="23"/>
      <c r="E179" s="23"/>
      <c r="F179" s="23"/>
      <c r="G179" s="23"/>
      <c r="H179" s="23"/>
      <c r="I179" s="61"/>
      <c r="J179" s="23"/>
      <c r="K179" s="23"/>
      <c r="L179" s="23"/>
      <c r="M179" s="23"/>
      <c r="N179" s="23"/>
      <c r="O179" s="23"/>
      <c r="P179" s="23"/>
      <c r="Q179" s="23"/>
      <c r="R179" s="23"/>
      <c r="S179" s="23"/>
      <c r="T179" s="23"/>
      <c r="U179" s="23"/>
      <c r="V179" s="23"/>
      <c r="W179" s="23"/>
      <c r="X179" s="23"/>
      <c r="Y179" s="23"/>
      <c r="Z179" s="24"/>
    </row>
    <row r="180" ht="18.0" customHeight="1">
      <c r="A180" s="189"/>
      <c r="B180" s="28"/>
      <c r="C180" s="190"/>
      <c r="D180" s="191" t="s">
        <v>157</v>
      </c>
      <c r="E180" s="192"/>
      <c r="F180" s="192"/>
      <c r="G180" s="192"/>
      <c r="H180" s="192"/>
      <c r="I180" s="193">
        <f>SUM(I172:I176)</f>
        <v>0</v>
      </c>
      <c r="J180" s="24"/>
      <c r="K180" s="24"/>
      <c r="L180" s="24"/>
      <c r="M180" s="24"/>
      <c r="N180" s="24"/>
      <c r="O180" s="24"/>
      <c r="P180" s="24"/>
      <c r="Q180" s="24"/>
      <c r="R180" s="24"/>
      <c r="S180" s="24"/>
      <c r="T180" s="24"/>
      <c r="U180" s="24"/>
      <c r="V180" s="24"/>
      <c r="W180" s="24"/>
      <c r="X180" s="24"/>
      <c r="Y180" s="24"/>
      <c r="Z180" s="24"/>
    </row>
    <row r="181" ht="21.0" customHeight="1">
      <c r="A181" s="34" t="s">
        <v>158</v>
      </c>
      <c r="B181" s="37"/>
      <c r="C181" s="36"/>
      <c r="D181" s="36"/>
      <c r="E181" s="36"/>
      <c r="F181" s="182"/>
      <c r="G181" s="183"/>
      <c r="H181" s="36"/>
      <c r="I181" s="38"/>
      <c r="J181" s="23"/>
      <c r="K181" s="23"/>
      <c r="L181" s="23"/>
      <c r="M181" s="23"/>
      <c r="N181" s="23"/>
      <c r="O181" s="23"/>
      <c r="P181" s="23"/>
      <c r="Q181" s="23"/>
      <c r="R181" s="23"/>
      <c r="S181" s="23"/>
      <c r="T181" s="23"/>
      <c r="U181" s="23"/>
      <c r="V181" s="23"/>
      <c r="W181" s="23"/>
      <c r="X181" s="23"/>
      <c r="Y181" s="23"/>
      <c r="Z181" s="24"/>
    </row>
    <row r="182" ht="36.0" customHeight="1">
      <c r="A182" s="99" t="s">
        <v>93</v>
      </c>
      <c r="B182" s="184" t="s">
        <v>153</v>
      </c>
      <c r="C182" s="185" t="s">
        <v>94</v>
      </c>
      <c r="D182" s="97"/>
      <c r="E182" s="148" t="s">
        <v>134</v>
      </c>
      <c r="F182" s="99" t="s">
        <v>95</v>
      </c>
      <c r="G182" s="100" t="s">
        <v>96</v>
      </c>
      <c r="H182" s="101" t="s">
        <v>97</v>
      </c>
      <c r="I182" s="42" t="s">
        <v>69</v>
      </c>
      <c r="J182" s="23"/>
      <c r="K182" s="23"/>
      <c r="L182" s="23"/>
      <c r="M182" s="23"/>
      <c r="N182" s="23"/>
      <c r="O182" s="23"/>
      <c r="P182" s="23"/>
      <c r="Q182" s="23"/>
      <c r="R182" s="23"/>
      <c r="S182" s="23"/>
      <c r="T182" s="23"/>
      <c r="U182" s="23"/>
      <c r="V182" s="23"/>
      <c r="W182" s="23"/>
      <c r="X182" s="23"/>
      <c r="Y182" s="23"/>
      <c r="Z182" s="24"/>
    </row>
    <row r="183" ht="14.25" customHeight="1">
      <c r="A183" s="44"/>
      <c r="B183" s="194"/>
      <c r="C183" s="195"/>
      <c r="D183" s="31"/>
      <c r="E183" s="151"/>
      <c r="F183" s="142"/>
      <c r="G183" s="129"/>
      <c r="H183" s="105">
        <f t="shared" ref="H183:H187" si="46">SUM(F183*G183)</f>
        <v>0</v>
      </c>
      <c r="I183" s="106">
        <f t="shared" ref="I183:I187" si="47">SUM(H183/2)</f>
        <v>0</v>
      </c>
      <c r="J183" s="23"/>
      <c r="K183" s="23"/>
      <c r="L183" s="23"/>
      <c r="M183" s="23"/>
      <c r="N183" s="23"/>
      <c r="O183" s="23"/>
      <c r="P183" s="23"/>
      <c r="Q183" s="23"/>
      <c r="R183" s="23"/>
      <c r="S183" s="23"/>
      <c r="T183" s="23"/>
      <c r="U183" s="23"/>
      <c r="V183" s="23"/>
      <c r="W183" s="23"/>
      <c r="X183" s="23"/>
      <c r="Y183" s="23"/>
      <c r="Z183" s="24"/>
    </row>
    <row r="184" ht="14.25" customHeight="1">
      <c r="A184" s="44"/>
      <c r="B184" s="44"/>
      <c r="C184" s="186"/>
      <c r="D184" s="31"/>
      <c r="E184" s="151"/>
      <c r="F184" s="142"/>
      <c r="G184" s="129"/>
      <c r="H184" s="105">
        <f t="shared" si="46"/>
        <v>0</v>
      </c>
      <c r="I184" s="106">
        <f t="shared" si="47"/>
        <v>0</v>
      </c>
      <c r="J184" s="23"/>
      <c r="K184" s="23"/>
      <c r="L184" s="23"/>
      <c r="M184" s="23"/>
      <c r="N184" s="23"/>
      <c r="O184" s="23"/>
      <c r="P184" s="23"/>
      <c r="Q184" s="23"/>
      <c r="R184" s="23"/>
      <c r="S184" s="23"/>
      <c r="T184" s="23"/>
      <c r="U184" s="23"/>
      <c r="V184" s="23"/>
      <c r="W184" s="23"/>
      <c r="X184" s="23"/>
      <c r="Y184" s="23"/>
      <c r="Z184" s="24"/>
    </row>
    <row r="185" ht="14.25" customHeight="1">
      <c r="A185" s="44"/>
      <c r="B185" s="44"/>
      <c r="C185" s="186"/>
      <c r="D185" s="31"/>
      <c r="E185" s="151"/>
      <c r="F185" s="142"/>
      <c r="G185" s="129"/>
      <c r="H185" s="105">
        <f t="shared" si="46"/>
        <v>0</v>
      </c>
      <c r="I185" s="106">
        <f t="shared" si="47"/>
        <v>0</v>
      </c>
      <c r="J185" s="23"/>
      <c r="K185" s="23"/>
      <c r="L185" s="23"/>
      <c r="M185" s="23"/>
      <c r="N185" s="23"/>
      <c r="O185" s="23"/>
      <c r="P185" s="23"/>
      <c r="Q185" s="23"/>
      <c r="R185" s="23"/>
      <c r="S185" s="23"/>
      <c r="T185" s="23"/>
      <c r="U185" s="23"/>
      <c r="V185" s="23"/>
      <c r="W185" s="23"/>
      <c r="X185" s="23"/>
      <c r="Y185" s="23"/>
      <c r="Z185" s="24"/>
    </row>
    <row r="186" ht="14.25" customHeight="1">
      <c r="A186" s="44"/>
      <c r="B186" s="44"/>
      <c r="C186" s="186"/>
      <c r="D186" s="31"/>
      <c r="E186" s="151"/>
      <c r="F186" s="142"/>
      <c r="G186" s="129"/>
      <c r="H186" s="105">
        <f t="shared" si="46"/>
        <v>0</v>
      </c>
      <c r="I186" s="106">
        <f t="shared" si="47"/>
        <v>0</v>
      </c>
      <c r="J186" s="23"/>
      <c r="K186" s="23"/>
      <c r="L186" s="23"/>
      <c r="M186" s="23"/>
      <c r="N186" s="23"/>
      <c r="O186" s="23"/>
      <c r="P186" s="23"/>
      <c r="Q186" s="23"/>
      <c r="R186" s="23"/>
      <c r="S186" s="23"/>
      <c r="T186" s="23"/>
      <c r="U186" s="23"/>
      <c r="V186" s="23"/>
      <c r="W186" s="23"/>
      <c r="X186" s="23"/>
      <c r="Y186" s="23"/>
      <c r="Z186" s="24"/>
    </row>
    <row r="187" ht="14.25" customHeight="1">
      <c r="A187" s="44"/>
      <c r="B187" s="44"/>
      <c r="C187" s="186"/>
      <c r="D187" s="31"/>
      <c r="E187" s="151"/>
      <c r="F187" s="142"/>
      <c r="G187" s="129"/>
      <c r="H187" s="105">
        <f t="shared" si="46"/>
        <v>0</v>
      </c>
      <c r="I187" s="106">
        <f t="shared" si="47"/>
        <v>0</v>
      </c>
      <c r="J187" s="23"/>
      <c r="K187" s="23"/>
      <c r="L187" s="23"/>
      <c r="M187" s="23"/>
      <c r="N187" s="23"/>
      <c r="O187" s="23"/>
      <c r="P187" s="23"/>
      <c r="Q187" s="23"/>
      <c r="R187" s="23"/>
      <c r="S187" s="23"/>
      <c r="T187" s="23"/>
      <c r="U187" s="23"/>
      <c r="V187" s="23"/>
      <c r="W187" s="23"/>
      <c r="X187" s="23"/>
      <c r="Y187" s="23"/>
      <c r="Z187" s="24"/>
    </row>
    <row r="188" ht="21.0" customHeight="1">
      <c r="A188" s="24"/>
      <c r="B188" s="24"/>
      <c r="C188" s="152"/>
      <c r="D188" s="187"/>
      <c r="E188" s="24"/>
      <c r="F188" s="24"/>
      <c r="G188" s="24"/>
      <c r="H188" s="24"/>
      <c r="I188" s="188"/>
      <c r="J188" s="23"/>
      <c r="K188" s="23"/>
      <c r="L188" s="23"/>
      <c r="M188" s="23"/>
      <c r="N188" s="23"/>
      <c r="O188" s="23"/>
      <c r="P188" s="23"/>
      <c r="Q188" s="23"/>
      <c r="R188" s="23"/>
      <c r="S188" s="23"/>
      <c r="T188" s="23"/>
      <c r="U188" s="23"/>
      <c r="V188" s="23"/>
      <c r="W188" s="23"/>
      <c r="X188" s="23"/>
      <c r="Y188" s="23"/>
      <c r="Z188" s="24"/>
    </row>
    <row r="189" ht="15.75" customHeight="1">
      <c r="A189" s="155"/>
      <c r="B189" s="55"/>
      <c r="C189" s="56"/>
      <c r="D189" s="57" t="str">
        <f>"Total Medical Services"</f>
        <v>Total Medical Services</v>
      </c>
      <c r="E189" s="156"/>
      <c r="F189" s="156"/>
      <c r="G189" s="156"/>
      <c r="H189" s="157">
        <f>SUM(H183:H187)</f>
        <v>0</v>
      </c>
      <c r="I189" s="188"/>
      <c r="J189" s="23"/>
      <c r="K189" s="23"/>
      <c r="L189" s="23"/>
      <c r="M189" s="23"/>
      <c r="N189" s="23"/>
      <c r="O189" s="23"/>
      <c r="P189" s="23"/>
      <c r="Q189" s="23"/>
      <c r="R189" s="23"/>
      <c r="S189" s="23"/>
      <c r="T189" s="23"/>
      <c r="U189" s="23"/>
      <c r="V189" s="23"/>
      <c r="W189" s="23"/>
      <c r="X189" s="23"/>
      <c r="Y189" s="23"/>
      <c r="Z189" s="24"/>
    </row>
    <row r="190" ht="21.0" customHeight="1">
      <c r="A190" s="62"/>
      <c r="C190" s="63"/>
      <c r="D190" s="23"/>
      <c r="E190" s="23"/>
      <c r="F190" s="23"/>
      <c r="G190" s="23"/>
      <c r="H190" s="23"/>
      <c r="I190" s="61"/>
      <c r="J190" s="23"/>
      <c r="K190" s="23"/>
      <c r="L190" s="23"/>
      <c r="M190" s="23"/>
      <c r="N190" s="23"/>
      <c r="O190" s="23"/>
      <c r="P190" s="23"/>
      <c r="Q190" s="23"/>
      <c r="R190" s="23"/>
      <c r="S190" s="23"/>
      <c r="T190" s="23"/>
      <c r="U190" s="23"/>
      <c r="V190" s="23"/>
      <c r="W190" s="23"/>
      <c r="X190" s="23"/>
      <c r="Y190" s="23"/>
      <c r="Z190" s="24"/>
    </row>
    <row r="191" ht="18.0" customHeight="1">
      <c r="A191" s="189"/>
      <c r="B191" s="28"/>
      <c r="C191" s="190"/>
      <c r="D191" s="191" t="s">
        <v>159</v>
      </c>
      <c r="E191" s="192"/>
      <c r="F191" s="192"/>
      <c r="G191" s="192"/>
      <c r="H191" s="192"/>
      <c r="I191" s="193">
        <f>SUM(I183:I187)</f>
        <v>0</v>
      </c>
      <c r="J191" s="24"/>
      <c r="K191" s="24"/>
      <c r="L191" s="24"/>
      <c r="M191" s="24"/>
      <c r="N191" s="24"/>
      <c r="O191" s="24"/>
      <c r="P191" s="24"/>
      <c r="Q191" s="24"/>
      <c r="R191" s="24"/>
      <c r="S191" s="24"/>
      <c r="T191" s="24"/>
      <c r="U191" s="24"/>
      <c r="V191" s="24"/>
      <c r="W191" s="24"/>
      <c r="X191" s="24"/>
      <c r="Y191" s="24"/>
      <c r="Z191" s="24"/>
    </row>
    <row r="192" ht="21.0" customHeight="1">
      <c r="A192" s="34" t="s">
        <v>160</v>
      </c>
      <c r="B192" s="37"/>
      <c r="C192" s="36"/>
      <c r="D192" s="36"/>
      <c r="E192" s="36"/>
      <c r="F192" s="182"/>
      <c r="G192" s="183"/>
      <c r="H192" s="36"/>
      <c r="I192" s="38"/>
      <c r="J192" s="23"/>
      <c r="K192" s="23"/>
      <c r="L192" s="23"/>
      <c r="M192" s="23"/>
      <c r="N192" s="23"/>
      <c r="O192" s="23"/>
      <c r="P192" s="23"/>
      <c r="Q192" s="23"/>
      <c r="R192" s="23"/>
      <c r="S192" s="23"/>
      <c r="T192" s="23"/>
      <c r="U192" s="23"/>
      <c r="V192" s="23"/>
      <c r="W192" s="23"/>
      <c r="X192" s="23"/>
      <c r="Y192" s="23"/>
      <c r="Z192" s="24"/>
    </row>
    <row r="193" ht="36.0" customHeight="1">
      <c r="A193" s="99" t="s">
        <v>93</v>
      </c>
      <c r="B193" s="184" t="s">
        <v>153</v>
      </c>
      <c r="C193" s="185" t="s">
        <v>94</v>
      </c>
      <c r="D193" s="97"/>
      <c r="E193" s="148" t="s">
        <v>134</v>
      </c>
      <c r="F193" s="99" t="s">
        <v>95</v>
      </c>
      <c r="G193" s="100" t="s">
        <v>96</v>
      </c>
      <c r="H193" s="101" t="s">
        <v>97</v>
      </c>
      <c r="I193" s="42" t="s">
        <v>69</v>
      </c>
      <c r="J193" s="23"/>
      <c r="K193" s="23"/>
      <c r="L193" s="23"/>
      <c r="M193" s="23"/>
      <c r="N193" s="23"/>
      <c r="O193" s="23"/>
      <c r="P193" s="23"/>
      <c r="Q193" s="23"/>
      <c r="R193" s="23"/>
      <c r="S193" s="23"/>
      <c r="T193" s="23"/>
      <c r="U193" s="23"/>
      <c r="V193" s="23"/>
      <c r="W193" s="23"/>
      <c r="X193" s="23"/>
      <c r="Y193" s="23"/>
      <c r="Z193" s="24"/>
    </row>
    <row r="194" ht="14.25" customHeight="1">
      <c r="A194" s="44"/>
      <c r="B194" s="44"/>
      <c r="C194" s="126"/>
      <c r="D194" s="31"/>
      <c r="E194" s="151"/>
      <c r="F194" s="142"/>
      <c r="G194" s="129"/>
      <c r="H194" s="105">
        <f t="shared" ref="H194:H198" si="48">SUM(F194*G194)</f>
        <v>0</v>
      </c>
      <c r="I194" s="106">
        <f t="shared" ref="I194:I198" si="49">SUM(H194/2)</f>
        <v>0</v>
      </c>
      <c r="J194" s="23"/>
      <c r="K194" s="23"/>
      <c r="L194" s="23"/>
      <c r="M194" s="23"/>
      <c r="N194" s="23"/>
      <c r="O194" s="23"/>
      <c r="P194" s="23"/>
      <c r="Q194" s="23"/>
      <c r="R194" s="23"/>
      <c r="S194" s="23"/>
      <c r="T194" s="23"/>
      <c r="U194" s="23"/>
      <c r="V194" s="23"/>
      <c r="W194" s="23"/>
      <c r="X194" s="23"/>
      <c r="Y194" s="23"/>
      <c r="Z194" s="24"/>
    </row>
    <row r="195" ht="14.25" customHeight="1">
      <c r="A195" s="44"/>
      <c r="B195" s="44"/>
      <c r="C195" s="186"/>
      <c r="D195" s="31"/>
      <c r="E195" s="151"/>
      <c r="F195" s="142"/>
      <c r="G195" s="129"/>
      <c r="H195" s="105">
        <f t="shared" si="48"/>
        <v>0</v>
      </c>
      <c r="I195" s="106">
        <f t="shared" si="49"/>
        <v>0</v>
      </c>
      <c r="J195" s="23"/>
      <c r="K195" s="23"/>
      <c r="L195" s="23"/>
      <c r="M195" s="23"/>
      <c r="N195" s="23"/>
      <c r="O195" s="23"/>
      <c r="P195" s="23"/>
      <c r="Q195" s="23"/>
      <c r="R195" s="23"/>
      <c r="S195" s="23"/>
      <c r="T195" s="23"/>
      <c r="U195" s="23"/>
      <c r="V195" s="23"/>
      <c r="W195" s="23"/>
      <c r="X195" s="23"/>
      <c r="Y195" s="23"/>
      <c r="Z195" s="24"/>
    </row>
    <row r="196" ht="14.25" customHeight="1">
      <c r="A196" s="44"/>
      <c r="B196" s="44"/>
      <c r="C196" s="186"/>
      <c r="D196" s="31"/>
      <c r="E196" s="151"/>
      <c r="F196" s="142"/>
      <c r="G196" s="129"/>
      <c r="H196" s="105">
        <f t="shared" si="48"/>
        <v>0</v>
      </c>
      <c r="I196" s="106">
        <f t="shared" si="49"/>
        <v>0</v>
      </c>
      <c r="J196" s="23"/>
      <c r="K196" s="23"/>
      <c r="L196" s="23"/>
      <c r="M196" s="23"/>
      <c r="N196" s="23"/>
      <c r="O196" s="23"/>
      <c r="P196" s="23"/>
      <c r="Q196" s="23"/>
      <c r="R196" s="23"/>
      <c r="S196" s="23"/>
      <c r="T196" s="23"/>
      <c r="U196" s="23"/>
      <c r="V196" s="23"/>
      <c r="W196" s="23"/>
      <c r="X196" s="23"/>
      <c r="Y196" s="23"/>
      <c r="Z196" s="24"/>
    </row>
    <row r="197" ht="14.25" customHeight="1">
      <c r="A197" s="44"/>
      <c r="B197" s="44"/>
      <c r="C197" s="186"/>
      <c r="D197" s="31"/>
      <c r="E197" s="151"/>
      <c r="F197" s="142"/>
      <c r="G197" s="129"/>
      <c r="H197" s="105">
        <f t="shared" si="48"/>
        <v>0</v>
      </c>
      <c r="I197" s="106">
        <f t="shared" si="49"/>
        <v>0</v>
      </c>
      <c r="J197" s="23"/>
      <c r="K197" s="23"/>
      <c r="L197" s="23"/>
      <c r="M197" s="23"/>
      <c r="N197" s="23"/>
      <c r="O197" s="23"/>
      <c r="P197" s="23"/>
      <c r="Q197" s="23"/>
      <c r="R197" s="23"/>
      <c r="S197" s="23"/>
      <c r="T197" s="23"/>
      <c r="U197" s="23"/>
      <c r="V197" s="23"/>
      <c r="W197" s="23"/>
      <c r="X197" s="23"/>
      <c r="Y197" s="23"/>
      <c r="Z197" s="24"/>
    </row>
    <row r="198" ht="14.25" customHeight="1">
      <c r="A198" s="44"/>
      <c r="B198" s="44"/>
      <c r="C198" s="186"/>
      <c r="D198" s="31"/>
      <c r="E198" s="151"/>
      <c r="F198" s="142"/>
      <c r="G198" s="129"/>
      <c r="H198" s="105">
        <f t="shared" si="48"/>
        <v>0</v>
      </c>
      <c r="I198" s="106">
        <f t="shared" si="49"/>
        <v>0</v>
      </c>
      <c r="J198" s="23"/>
      <c r="K198" s="23"/>
      <c r="L198" s="23"/>
      <c r="M198" s="23"/>
      <c r="N198" s="23"/>
      <c r="O198" s="23"/>
      <c r="P198" s="23"/>
      <c r="Q198" s="23"/>
      <c r="R198" s="23"/>
      <c r="S198" s="23"/>
      <c r="T198" s="23"/>
      <c r="U198" s="23"/>
      <c r="V198" s="23"/>
      <c r="W198" s="23"/>
      <c r="X198" s="23"/>
      <c r="Y198" s="23"/>
      <c r="Z198" s="24"/>
    </row>
    <row r="199" ht="21.0" customHeight="1">
      <c r="A199" s="24"/>
      <c r="B199" s="24"/>
      <c r="C199" s="152"/>
      <c r="D199" s="187"/>
      <c r="E199" s="24"/>
      <c r="F199" s="24"/>
      <c r="G199" s="24"/>
      <c r="H199" s="24"/>
      <c r="I199" s="188"/>
      <c r="J199" s="23"/>
      <c r="K199" s="23"/>
      <c r="L199" s="23"/>
      <c r="M199" s="23"/>
      <c r="N199" s="23"/>
      <c r="O199" s="23"/>
      <c r="P199" s="23"/>
      <c r="Q199" s="23"/>
      <c r="R199" s="23"/>
      <c r="S199" s="23"/>
      <c r="T199" s="23"/>
      <c r="U199" s="23"/>
      <c r="V199" s="23"/>
      <c r="W199" s="23"/>
      <c r="X199" s="23"/>
      <c r="Y199" s="23"/>
      <c r="Z199" s="24"/>
    </row>
    <row r="200" ht="18.0" customHeight="1">
      <c r="A200" s="155"/>
      <c r="B200" s="55"/>
      <c r="C200" s="56"/>
      <c r="D200" s="57" t="str">
        <f>"Total Transportation Services"</f>
        <v>Total Transportation Services</v>
      </c>
      <c r="E200" s="156"/>
      <c r="F200" s="156"/>
      <c r="G200" s="156"/>
      <c r="H200" s="157">
        <f>SUM(H194:H198)</f>
        <v>0</v>
      </c>
      <c r="I200" s="188"/>
      <c r="J200" s="23"/>
      <c r="K200" s="23"/>
      <c r="L200" s="23"/>
      <c r="M200" s="23"/>
      <c r="N200" s="23"/>
      <c r="O200" s="23"/>
      <c r="P200" s="23"/>
      <c r="Q200" s="23"/>
      <c r="R200" s="23"/>
      <c r="S200" s="23"/>
      <c r="T200" s="23"/>
      <c r="U200" s="23"/>
      <c r="V200" s="23"/>
      <c r="W200" s="23"/>
      <c r="X200" s="23"/>
      <c r="Y200" s="23"/>
      <c r="Z200" s="24"/>
    </row>
    <row r="201" ht="21.0" customHeight="1">
      <c r="A201" s="62"/>
      <c r="C201" s="63"/>
      <c r="D201" s="23"/>
      <c r="E201" s="23"/>
      <c r="F201" s="23"/>
      <c r="G201" s="23"/>
      <c r="H201" s="23"/>
      <c r="I201" s="61"/>
      <c r="J201" s="23"/>
      <c r="K201" s="23"/>
      <c r="L201" s="23"/>
      <c r="M201" s="23"/>
      <c r="N201" s="23"/>
      <c r="O201" s="23"/>
      <c r="P201" s="23"/>
      <c r="Q201" s="23"/>
      <c r="R201" s="23"/>
      <c r="S201" s="23"/>
      <c r="T201" s="23"/>
      <c r="U201" s="23"/>
      <c r="V201" s="23"/>
      <c r="W201" s="23"/>
      <c r="X201" s="23"/>
      <c r="Y201" s="23"/>
      <c r="Z201" s="24"/>
    </row>
    <row r="202" ht="18.75" customHeight="1">
      <c r="A202" s="189"/>
      <c r="B202" s="28"/>
      <c r="C202" s="190"/>
      <c r="D202" s="191" t="s">
        <v>164</v>
      </c>
      <c r="E202" s="192"/>
      <c r="F202" s="192"/>
      <c r="G202" s="192"/>
      <c r="H202" s="192"/>
      <c r="I202" s="193">
        <f>SUM(I194:I198)</f>
        <v>0</v>
      </c>
      <c r="J202" s="24"/>
      <c r="K202" s="24"/>
      <c r="L202" s="24"/>
      <c r="M202" s="24"/>
      <c r="N202" s="24"/>
      <c r="O202" s="24"/>
      <c r="P202" s="24"/>
      <c r="Q202" s="24"/>
      <c r="R202" s="24"/>
      <c r="S202" s="24"/>
      <c r="T202" s="24"/>
      <c r="U202" s="24"/>
      <c r="V202" s="24"/>
      <c r="W202" s="24"/>
      <c r="X202" s="24"/>
      <c r="Y202" s="24"/>
      <c r="Z202" s="24"/>
    </row>
    <row r="203" ht="21.0" customHeight="1">
      <c r="A203" s="34" t="s">
        <v>165</v>
      </c>
      <c r="B203" s="37"/>
      <c r="C203" s="36"/>
      <c r="D203" s="36"/>
      <c r="E203" s="36"/>
      <c r="F203" s="182"/>
      <c r="G203" s="183"/>
      <c r="H203" s="36"/>
      <c r="I203" s="38"/>
      <c r="J203" s="23"/>
      <c r="K203" s="23"/>
      <c r="L203" s="23"/>
      <c r="M203" s="23"/>
      <c r="N203" s="23"/>
      <c r="O203" s="23"/>
      <c r="P203" s="23"/>
      <c r="Q203" s="23"/>
      <c r="R203" s="23"/>
      <c r="S203" s="23"/>
      <c r="T203" s="23"/>
      <c r="U203" s="23"/>
      <c r="V203" s="23"/>
      <c r="W203" s="23"/>
      <c r="X203" s="23"/>
      <c r="Y203" s="23"/>
      <c r="Z203" s="24"/>
    </row>
    <row r="204" ht="36.0" customHeight="1">
      <c r="A204" s="99" t="s">
        <v>93</v>
      </c>
      <c r="B204" s="184" t="s">
        <v>153</v>
      </c>
      <c r="C204" s="185" t="s">
        <v>94</v>
      </c>
      <c r="D204" s="97"/>
      <c r="E204" s="148" t="s">
        <v>134</v>
      </c>
      <c r="F204" s="99" t="s">
        <v>95</v>
      </c>
      <c r="G204" s="100" t="s">
        <v>96</v>
      </c>
      <c r="H204" s="101" t="s">
        <v>97</v>
      </c>
      <c r="I204" s="42" t="s">
        <v>69</v>
      </c>
      <c r="J204" s="23"/>
      <c r="K204" s="23"/>
      <c r="L204" s="23"/>
      <c r="M204" s="23"/>
      <c r="N204" s="23"/>
      <c r="O204" s="23"/>
      <c r="P204" s="23"/>
      <c r="Q204" s="23"/>
      <c r="R204" s="23"/>
      <c r="S204" s="23"/>
      <c r="T204" s="23"/>
      <c r="U204" s="23"/>
      <c r="V204" s="23"/>
      <c r="W204" s="23"/>
      <c r="X204" s="23"/>
      <c r="Y204" s="23"/>
      <c r="Z204" s="24"/>
    </row>
    <row r="205" ht="14.25" customHeight="1">
      <c r="A205" s="44"/>
      <c r="B205" s="194"/>
      <c r="C205" s="195"/>
      <c r="D205" s="31"/>
      <c r="E205" s="151"/>
      <c r="F205" s="142"/>
      <c r="G205" s="129"/>
      <c r="H205" s="105">
        <f t="shared" ref="H205:H209" si="50">SUM(F205*G205)</f>
        <v>0</v>
      </c>
      <c r="I205" s="106">
        <f t="shared" ref="I205:I209" si="51">SUM(H205/2)</f>
        <v>0</v>
      </c>
      <c r="J205" s="23"/>
      <c r="K205" s="23"/>
      <c r="L205" s="23"/>
      <c r="M205" s="23"/>
      <c r="N205" s="23"/>
      <c r="O205" s="23"/>
      <c r="P205" s="23"/>
      <c r="Q205" s="23"/>
      <c r="R205" s="23"/>
      <c r="S205" s="23"/>
      <c r="T205" s="23"/>
      <c r="U205" s="23"/>
      <c r="V205" s="23"/>
      <c r="W205" s="23"/>
      <c r="X205" s="23"/>
      <c r="Y205" s="23"/>
      <c r="Z205" s="24"/>
    </row>
    <row r="206" ht="14.25" customHeight="1">
      <c r="A206" s="44"/>
      <c r="B206" s="44"/>
      <c r="C206" s="186"/>
      <c r="D206" s="31"/>
      <c r="E206" s="151"/>
      <c r="F206" s="142"/>
      <c r="G206" s="129"/>
      <c r="H206" s="105">
        <f t="shared" si="50"/>
        <v>0</v>
      </c>
      <c r="I206" s="106">
        <f t="shared" si="51"/>
        <v>0</v>
      </c>
      <c r="J206" s="23"/>
      <c r="K206" s="23"/>
      <c r="L206" s="23"/>
      <c r="M206" s="23"/>
      <c r="N206" s="23"/>
      <c r="O206" s="23"/>
      <c r="P206" s="23"/>
      <c r="Q206" s="23"/>
      <c r="R206" s="23"/>
      <c r="S206" s="23"/>
      <c r="T206" s="23"/>
      <c r="U206" s="23"/>
      <c r="V206" s="23"/>
      <c r="W206" s="23"/>
      <c r="X206" s="23"/>
      <c r="Y206" s="23"/>
      <c r="Z206" s="24"/>
    </row>
    <row r="207" ht="14.25" customHeight="1">
      <c r="A207" s="44"/>
      <c r="B207" s="44"/>
      <c r="C207" s="186"/>
      <c r="D207" s="31"/>
      <c r="E207" s="151"/>
      <c r="F207" s="142"/>
      <c r="G207" s="129"/>
      <c r="H207" s="105">
        <f t="shared" si="50"/>
        <v>0</v>
      </c>
      <c r="I207" s="106">
        <f t="shared" si="51"/>
        <v>0</v>
      </c>
      <c r="J207" s="23"/>
      <c r="K207" s="23"/>
      <c r="L207" s="23"/>
      <c r="M207" s="23"/>
      <c r="N207" s="23"/>
      <c r="O207" s="23"/>
      <c r="P207" s="23"/>
      <c r="Q207" s="23"/>
      <c r="R207" s="23"/>
      <c r="S207" s="23"/>
      <c r="T207" s="23"/>
      <c r="U207" s="23"/>
      <c r="V207" s="23"/>
      <c r="W207" s="23"/>
      <c r="X207" s="23"/>
      <c r="Y207" s="23"/>
      <c r="Z207" s="24"/>
    </row>
    <row r="208" ht="14.25" customHeight="1">
      <c r="A208" s="44"/>
      <c r="B208" s="44"/>
      <c r="C208" s="186"/>
      <c r="D208" s="31"/>
      <c r="E208" s="151"/>
      <c r="F208" s="142"/>
      <c r="G208" s="129"/>
      <c r="H208" s="105">
        <f t="shared" si="50"/>
        <v>0</v>
      </c>
      <c r="I208" s="106">
        <f t="shared" si="51"/>
        <v>0</v>
      </c>
      <c r="J208" s="23"/>
      <c r="K208" s="23"/>
      <c r="L208" s="23"/>
      <c r="M208" s="23"/>
      <c r="N208" s="23"/>
      <c r="O208" s="23"/>
      <c r="P208" s="23"/>
      <c r="Q208" s="23"/>
      <c r="R208" s="23"/>
      <c r="S208" s="23"/>
      <c r="T208" s="23"/>
      <c r="U208" s="23"/>
      <c r="V208" s="23"/>
      <c r="W208" s="23"/>
      <c r="X208" s="23"/>
      <c r="Y208" s="23"/>
      <c r="Z208" s="24"/>
    </row>
    <row r="209" ht="14.25" customHeight="1">
      <c r="A209" s="44"/>
      <c r="B209" s="44"/>
      <c r="C209" s="186"/>
      <c r="D209" s="31"/>
      <c r="E209" s="151"/>
      <c r="F209" s="142"/>
      <c r="G209" s="129"/>
      <c r="H209" s="105">
        <f t="shared" si="50"/>
        <v>0</v>
      </c>
      <c r="I209" s="106">
        <f t="shared" si="51"/>
        <v>0</v>
      </c>
      <c r="J209" s="23"/>
      <c r="K209" s="23"/>
      <c r="L209" s="23"/>
      <c r="M209" s="23"/>
      <c r="N209" s="23"/>
      <c r="O209" s="23"/>
      <c r="P209" s="23"/>
      <c r="Q209" s="23"/>
      <c r="R209" s="23"/>
      <c r="S209" s="23"/>
      <c r="T209" s="23"/>
      <c r="U209" s="23"/>
      <c r="V209" s="23"/>
      <c r="W209" s="23"/>
      <c r="X209" s="23"/>
      <c r="Y209" s="23"/>
      <c r="Z209" s="24"/>
    </row>
    <row r="210" ht="21.0" customHeight="1">
      <c r="A210" s="199"/>
      <c r="B210" s="200"/>
      <c r="C210" s="23"/>
      <c r="D210" s="23"/>
      <c r="E210" s="23"/>
      <c r="F210" s="180"/>
      <c r="G210" s="201"/>
      <c r="H210" s="202"/>
      <c r="I210" s="203"/>
      <c r="J210" s="24"/>
      <c r="K210" s="24"/>
      <c r="L210" s="24"/>
      <c r="M210" s="24"/>
      <c r="N210" s="24"/>
      <c r="O210" s="24"/>
      <c r="P210" s="24"/>
      <c r="Q210" s="24"/>
      <c r="R210" s="24"/>
      <c r="S210" s="24"/>
      <c r="T210" s="24"/>
      <c r="U210" s="24"/>
      <c r="V210" s="24"/>
      <c r="W210" s="24"/>
      <c r="X210" s="24"/>
      <c r="Y210" s="24"/>
      <c r="Z210" s="24"/>
    </row>
    <row r="211" ht="18.0" customHeight="1">
      <c r="A211" s="155"/>
      <c r="B211" s="55"/>
      <c r="C211" s="56"/>
      <c r="D211" s="57" t="str">
        <f>"Total Work Clothing/ Tools"</f>
        <v>Total Work Clothing/ Tools</v>
      </c>
      <c r="E211" s="156"/>
      <c r="F211" s="156"/>
      <c r="G211" s="156"/>
      <c r="H211" s="157">
        <f>SUM(H205:H209)</f>
        <v>0</v>
      </c>
      <c r="I211" s="188"/>
      <c r="J211" s="23"/>
      <c r="K211" s="23"/>
      <c r="L211" s="23"/>
      <c r="M211" s="23"/>
      <c r="N211" s="23"/>
      <c r="O211" s="23"/>
      <c r="P211" s="23"/>
      <c r="Q211" s="23"/>
      <c r="R211" s="23"/>
      <c r="S211" s="23"/>
      <c r="T211" s="23"/>
      <c r="U211" s="23"/>
      <c r="V211" s="23"/>
      <c r="W211" s="23"/>
      <c r="X211" s="23"/>
      <c r="Y211" s="23"/>
      <c r="Z211" s="24"/>
    </row>
    <row r="212" ht="21.0" customHeight="1">
      <c r="A212" s="62"/>
      <c r="C212" s="63"/>
      <c r="D212" s="23"/>
      <c r="E212" s="23"/>
      <c r="F212" s="23"/>
      <c r="G212" s="23"/>
      <c r="H212" s="23"/>
      <c r="I212" s="61"/>
      <c r="J212" s="23"/>
      <c r="K212" s="23"/>
      <c r="L212" s="23"/>
      <c r="M212" s="23"/>
      <c r="N212" s="23"/>
      <c r="O212" s="23"/>
      <c r="P212" s="23"/>
      <c r="Q212" s="23"/>
      <c r="R212" s="23"/>
      <c r="S212" s="23"/>
      <c r="T212" s="23"/>
      <c r="U212" s="23"/>
      <c r="V212" s="23"/>
      <c r="W212" s="23"/>
      <c r="X212" s="23"/>
      <c r="Y212" s="23"/>
      <c r="Z212" s="24"/>
    </row>
    <row r="213" ht="17.25" customHeight="1">
      <c r="A213" s="189"/>
      <c r="B213" s="28"/>
      <c r="C213" s="190"/>
      <c r="D213" s="191" t="s">
        <v>168</v>
      </c>
      <c r="E213" s="192"/>
      <c r="F213" s="192"/>
      <c r="G213" s="192"/>
      <c r="H213" s="192"/>
      <c r="I213" s="193">
        <f>SUM(I205:I209)</f>
        <v>0</v>
      </c>
      <c r="J213" s="24"/>
      <c r="K213" s="24"/>
      <c r="L213" s="24"/>
      <c r="M213" s="24"/>
      <c r="N213" s="24"/>
      <c r="O213" s="24"/>
      <c r="P213" s="24"/>
      <c r="Q213" s="24"/>
      <c r="R213" s="24"/>
      <c r="S213" s="24"/>
      <c r="T213" s="24"/>
      <c r="U213" s="24"/>
      <c r="V213" s="24"/>
      <c r="W213" s="24"/>
      <c r="X213" s="24"/>
      <c r="Y213" s="24"/>
      <c r="Z213" s="24"/>
    </row>
    <row r="214" ht="21.0" customHeight="1">
      <c r="A214" s="34" t="s">
        <v>124</v>
      </c>
      <c r="B214" s="37"/>
      <c r="C214" s="36"/>
      <c r="D214" s="36"/>
      <c r="E214" s="36"/>
      <c r="F214" s="182"/>
      <c r="G214" s="183"/>
      <c r="H214" s="36"/>
      <c r="I214" s="38"/>
      <c r="J214" s="23"/>
      <c r="K214" s="23"/>
      <c r="L214" s="23"/>
      <c r="M214" s="23"/>
      <c r="N214" s="23"/>
      <c r="O214" s="23"/>
      <c r="P214" s="23"/>
      <c r="Q214" s="23"/>
      <c r="R214" s="23"/>
      <c r="S214" s="23"/>
      <c r="T214" s="23"/>
      <c r="U214" s="23"/>
      <c r="V214" s="23"/>
      <c r="W214" s="23"/>
      <c r="X214" s="23"/>
      <c r="Y214" s="23"/>
      <c r="Z214" s="24"/>
    </row>
    <row r="215" ht="36.0" customHeight="1">
      <c r="A215" s="99" t="s">
        <v>93</v>
      </c>
      <c r="B215" s="184" t="s">
        <v>153</v>
      </c>
      <c r="C215" s="185" t="s">
        <v>94</v>
      </c>
      <c r="D215" s="97"/>
      <c r="E215" s="148" t="s">
        <v>134</v>
      </c>
      <c r="F215" s="99" t="s">
        <v>95</v>
      </c>
      <c r="G215" s="100" t="s">
        <v>96</v>
      </c>
      <c r="H215" s="101" t="s">
        <v>97</v>
      </c>
      <c r="I215" s="42" t="s">
        <v>69</v>
      </c>
      <c r="J215" s="23"/>
      <c r="K215" s="23"/>
      <c r="L215" s="23"/>
      <c r="M215" s="23"/>
      <c r="N215" s="23"/>
      <c r="O215" s="23"/>
      <c r="P215" s="23"/>
      <c r="Q215" s="23"/>
      <c r="R215" s="23"/>
      <c r="S215" s="23"/>
      <c r="T215" s="23"/>
      <c r="U215" s="23"/>
      <c r="V215" s="23"/>
      <c r="W215" s="23"/>
      <c r="X215" s="23"/>
      <c r="Y215" s="23"/>
      <c r="Z215" s="24"/>
    </row>
    <row r="216" ht="14.25" customHeight="1">
      <c r="A216" s="44"/>
      <c r="B216" s="194"/>
      <c r="C216" s="195"/>
      <c r="D216" s="31"/>
      <c r="E216" s="151"/>
      <c r="F216" s="142"/>
      <c r="G216" s="129"/>
      <c r="H216" s="105">
        <f t="shared" ref="H216:H220" si="52">SUM(F216*G216)</f>
        <v>0</v>
      </c>
      <c r="I216" s="106">
        <f t="shared" ref="I216:I220" si="53">SUM(H216/2)</f>
        <v>0</v>
      </c>
      <c r="J216" s="23"/>
      <c r="K216" s="23"/>
      <c r="L216" s="23"/>
      <c r="M216" s="23"/>
      <c r="N216" s="23"/>
      <c r="O216" s="23"/>
      <c r="P216" s="23"/>
      <c r="Q216" s="23"/>
      <c r="R216" s="23"/>
      <c r="S216" s="23"/>
      <c r="T216" s="23"/>
      <c r="U216" s="23"/>
      <c r="V216" s="23"/>
      <c r="W216" s="23"/>
      <c r="X216" s="23"/>
      <c r="Y216" s="23"/>
      <c r="Z216" s="24"/>
    </row>
    <row r="217" ht="14.25" customHeight="1">
      <c r="A217" s="44"/>
      <c r="B217" s="44"/>
      <c r="C217" s="186"/>
      <c r="D217" s="31"/>
      <c r="E217" s="151"/>
      <c r="F217" s="142"/>
      <c r="G217" s="129"/>
      <c r="H217" s="105">
        <f t="shared" si="52"/>
        <v>0</v>
      </c>
      <c r="I217" s="106">
        <f t="shared" si="53"/>
        <v>0</v>
      </c>
      <c r="J217" s="23"/>
      <c r="K217" s="23"/>
      <c r="L217" s="23"/>
      <c r="M217" s="23"/>
      <c r="N217" s="23"/>
      <c r="O217" s="23"/>
      <c r="P217" s="23"/>
      <c r="Q217" s="23"/>
      <c r="R217" s="23"/>
      <c r="S217" s="23"/>
      <c r="T217" s="23"/>
      <c r="U217" s="23"/>
      <c r="V217" s="23"/>
      <c r="W217" s="23"/>
      <c r="X217" s="23"/>
      <c r="Y217" s="23"/>
      <c r="Z217" s="24"/>
    </row>
    <row r="218" ht="14.25" customHeight="1">
      <c r="A218" s="44"/>
      <c r="B218" s="44"/>
      <c r="C218" s="186"/>
      <c r="D218" s="31"/>
      <c r="E218" s="151"/>
      <c r="F218" s="142"/>
      <c r="G218" s="129"/>
      <c r="H218" s="105">
        <f t="shared" si="52"/>
        <v>0</v>
      </c>
      <c r="I218" s="106">
        <f t="shared" si="53"/>
        <v>0</v>
      </c>
      <c r="J218" s="23"/>
      <c r="K218" s="23"/>
      <c r="L218" s="23"/>
      <c r="M218" s="23"/>
      <c r="N218" s="23"/>
      <c r="O218" s="23"/>
      <c r="P218" s="23"/>
      <c r="Q218" s="23"/>
      <c r="R218" s="23"/>
      <c r="S218" s="23"/>
      <c r="T218" s="23"/>
      <c r="U218" s="23"/>
      <c r="V218" s="23"/>
      <c r="W218" s="23"/>
      <c r="X218" s="23"/>
      <c r="Y218" s="23"/>
      <c r="Z218" s="24"/>
    </row>
    <row r="219" ht="14.25" customHeight="1">
      <c r="A219" s="44"/>
      <c r="B219" s="44"/>
      <c r="C219" s="186"/>
      <c r="D219" s="31"/>
      <c r="E219" s="151"/>
      <c r="F219" s="142"/>
      <c r="G219" s="129"/>
      <c r="H219" s="105">
        <f t="shared" si="52"/>
        <v>0</v>
      </c>
      <c r="I219" s="106">
        <f t="shared" si="53"/>
        <v>0</v>
      </c>
      <c r="J219" s="23"/>
      <c r="K219" s="23"/>
      <c r="L219" s="23"/>
      <c r="M219" s="23"/>
      <c r="N219" s="23"/>
      <c r="O219" s="23"/>
      <c r="P219" s="23"/>
      <c r="Q219" s="23"/>
      <c r="R219" s="23"/>
      <c r="S219" s="23"/>
      <c r="T219" s="23"/>
      <c r="U219" s="23"/>
      <c r="V219" s="23"/>
      <c r="W219" s="23"/>
      <c r="X219" s="23"/>
      <c r="Y219" s="23"/>
      <c r="Z219" s="24"/>
    </row>
    <row r="220" ht="14.25" customHeight="1">
      <c r="A220" s="44"/>
      <c r="B220" s="44"/>
      <c r="C220" s="186"/>
      <c r="D220" s="31"/>
      <c r="E220" s="151"/>
      <c r="F220" s="142"/>
      <c r="G220" s="129"/>
      <c r="H220" s="105">
        <f t="shared" si="52"/>
        <v>0</v>
      </c>
      <c r="I220" s="106">
        <f t="shared" si="53"/>
        <v>0</v>
      </c>
      <c r="J220" s="23"/>
      <c r="K220" s="23"/>
      <c r="L220" s="23"/>
      <c r="M220" s="23"/>
      <c r="N220" s="23"/>
      <c r="O220" s="23"/>
      <c r="P220" s="23"/>
      <c r="Q220" s="23"/>
      <c r="R220" s="23"/>
      <c r="S220" s="23"/>
      <c r="T220" s="23"/>
      <c r="U220" s="23"/>
      <c r="V220" s="23"/>
      <c r="W220" s="23"/>
      <c r="X220" s="23"/>
      <c r="Y220" s="23"/>
      <c r="Z220" s="24"/>
    </row>
    <row r="221" ht="18.0" customHeight="1">
      <c r="A221" s="199"/>
      <c r="B221" s="200"/>
      <c r="C221" s="23"/>
      <c r="D221" s="23"/>
      <c r="E221" s="23"/>
      <c r="F221" s="180"/>
      <c r="G221" s="201"/>
      <c r="H221" s="202"/>
      <c r="I221" s="203"/>
      <c r="J221" s="24"/>
      <c r="K221" s="24"/>
      <c r="L221" s="24"/>
      <c r="M221" s="24"/>
      <c r="N221" s="24"/>
      <c r="O221" s="24"/>
      <c r="P221" s="24"/>
      <c r="Q221" s="24"/>
      <c r="R221" s="24"/>
      <c r="S221" s="24"/>
      <c r="T221" s="24"/>
      <c r="U221" s="24"/>
      <c r="V221" s="24"/>
      <c r="W221" s="24"/>
      <c r="X221" s="24"/>
      <c r="Y221" s="24"/>
      <c r="Z221" s="24"/>
    </row>
    <row r="222" ht="17.25" customHeight="1">
      <c r="A222" s="155"/>
      <c r="B222" s="55"/>
      <c r="C222" s="56"/>
      <c r="D222" s="57" t="str">
        <f>"Total Other"</f>
        <v>Total Other</v>
      </c>
      <c r="E222" s="156"/>
      <c r="F222" s="156"/>
      <c r="G222" s="156"/>
      <c r="H222" s="157">
        <f>SUM(H216:H220)</f>
        <v>0</v>
      </c>
      <c r="I222" s="188"/>
      <c r="J222" s="23"/>
      <c r="K222" s="23"/>
      <c r="L222" s="23"/>
      <c r="M222" s="23"/>
      <c r="N222" s="23"/>
      <c r="O222" s="23"/>
      <c r="P222" s="23"/>
      <c r="Q222" s="23"/>
      <c r="R222" s="23"/>
      <c r="S222" s="23"/>
      <c r="T222" s="23"/>
      <c r="U222" s="23"/>
      <c r="V222" s="23"/>
      <c r="W222" s="23"/>
      <c r="X222" s="23"/>
      <c r="Y222" s="23"/>
      <c r="Z222" s="24"/>
    </row>
    <row r="223" ht="21.0" customHeight="1">
      <c r="A223" s="62"/>
      <c r="C223" s="63"/>
      <c r="D223" s="23"/>
      <c r="E223" s="23"/>
      <c r="F223" s="23"/>
      <c r="G223" s="23"/>
      <c r="H223" s="23"/>
      <c r="I223" s="61"/>
      <c r="J223" s="23"/>
      <c r="K223" s="23"/>
      <c r="L223" s="23"/>
      <c r="M223" s="23"/>
      <c r="N223" s="23"/>
      <c r="O223" s="23"/>
      <c r="P223" s="23"/>
      <c r="Q223" s="23"/>
      <c r="R223" s="23"/>
      <c r="S223" s="23"/>
      <c r="T223" s="23"/>
      <c r="U223" s="23"/>
      <c r="V223" s="23"/>
      <c r="W223" s="23"/>
      <c r="X223" s="23"/>
      <c r="Y223" s="23"/>
      <c r="Z223" s="24"/>
    </row>
    <row r="224" ht="18.0" customHeight="1">
      <c r="A224" s="189"/>
      <c r="B224" s="28"/>
      <c r="C224" s="190"/>
      <c r="D224" s="204" t="s">
        <v>171</v>
      </c>
      <c r="E224" s="205"/>
      <c r="F224" s="205"/>
      <c r="G224" s="205"/>
      <c r="H224" s="205"/>
      <c r="I224" s="206">
        <f>SUM(I216:I220)</f>
        <v>0</v>
      </c>
      <c r="J224" s="24"/>
      <c r="K224" s="24"/>
      <c r="L224" s="24"/>
      <c r="M224" s="24"/>
      <c r="N224" s="24"/>
      <c r="O224" s="24"/>
      <c r="P224" s="24"/>
      <c r="Q224" s="24"/>
      <c r="R224" s="24"/>
      <c r="S224" s="24"/>
      <c r="T224" s="24"/>
      <c r="U224" s="24"/>
      <c r="V224" s="24"/>
      <c r="W224" s="24"/>
      <c r="X224" s="24"/>
      <c r="Y224" s="24"/>
      <c r="Z224" s="24"/>
    </row>
    <row r="225" ht="20.25" customHeight="1">
      <c r="A225" s="217" t="s">
        <v>173</v>
      </c>
      <c r="B225" s="218"/>
      <c r="C225" s="218"/>
      <c r="D225" s="218"/>
      <c r="E225" s="218"/>
      <c r="F225" s="219"/>
      <c r="G225" s="220"/>
      <c r="H225" s="219"/>
      <c r="I225" s="221"/>
      <c r="J225" s="23"/>
      <c r="K225" s="23"/>
      <c r="L225" s="23"/>
      <c r="M225" s="23"/>
      <c r="N225" s="23"/>
      <c r="O225" s="23"/>
      <c r="P225" s="23"/>
      <c r="Q225" s="23"/>
      <c r="R225" s="23"/>
      <c r="S225" s="23"/>
      <c r="T225" s="23"/>
      <c r="U225" s="23"/>
      <c r="V225" s="23"/>
      <c r="W225" s="23"/>
      <c r="X225" s="23"/>
      <c r="Y225" s="23"/>
      <c r="Z225" s="24"/>
    </row>
    <row r="226" ht="36.0" customHeight="1">
      <c r="A226" s="222" t="s">
        <v>93</v>
      </c>
      <c r="B226" s="184" t="s">
        <v>153</v>
      </c>
      <c r="C226" s="185" t="s">
        <v>94</v>
      </c>
      <c r="D226" s="97"/>
      <c r="E226" s="148" t="s">
        <v>134</v>
      </c>
      <c r="F226" s="222" t="s">
        <v>95</v>
      </c>
      <c r="G226" s="224" t="s">
        <v>96</v>
      </c>
      <c r="H226" s="225" t="s">
        <v>97</v>
      </c>
      <c r="I226" s="226" t="s">
        <v>69</v>
      </c>
      <c r="J226" s="23"/>
      <c r="K226" s="23"/>
      <c r="L226" s="23"/>
      <c r="M226" s="23"/>
      <c r="N226" s="23"/>
      <c r="O226" s="23"/>
      <c r="P226" s="23"/>
      <c r="Q226" s="23"/>
      <c r="R226" s="23"/>
      <c r="S226" s="23"/>
      <c r="T226" s="23"/>
      <c r="U226" s="23"/>
      <c r="V226" s="23"/>
      <c r="W226" s="23"/>
      <c r="X226" s="23"/>
      <c r="Y226" s="23"/>
      <c r="Z226" s="24"/>
    </row>
    <row r="227" ht="20.25" customHeight="1">
      <c r="A227" s="227"/>
      <c r="B227" s="228"/>
      <c r="C227" s="228"/>
      <c r="D227" s="228"/>
      <c r="E227" s="228"/>
      <c r="F227" s="277"/>
      <c r="G227" s="278"/>
      <c r="H227" s="105">
        <f>SUM(F227*G227)</f>
        <v>0</v>
      </c>
      <c r="I227" s="106">
        <f>SUM(H227/2)</f>
        <v>0</v>
      </c>
      <c r="J227" s="23"/>
      <c r="K227" s="23"/>
      <c r="L227" s="23"/>
      <c r="M227" s="23"/>
      <c r="N227" s="23"/>
      <c r="O227" s="23"/>
      <c r="P227" s="23"/>
      <c r="Q227" s="23"/>
      <c r="R227" s="23"/>
      <c r="S227" s="23"/>
      <c r="T227" s="23"/>
      <c r="U227" s="23"/>
      <c r="V227" s="23"/>
      <c r="W227" s="23"/>
      <c r="X227" s="23"/>
      <c r="Y227" s="23"/>
      <c r="Z227" s="24"/>
    </row>
    <row r="228" ht="12.75" customHeight="1">
      <c r="I228" s="231"/>
    </row>
    <row r="229" ht="20.25" customHeight="1">
      <c r="A229" s="155"/>
      <c r="B229" s="55"/>
      <c r="C229" s="56"/>
      <c r="D229" s="57" t="str">
        <f>"Total Childcare "</f>
        <v>Total Childcare </v>
      </c>
      <c r="E229" s="156"/>
      <c r="F229" s="156"/>
      <c r="G229" s="156"/>
      <c r="H229" s="157">
        <f>SUM(H227)</f>
        <v>0</v>
      </c>
      <c r="I229" s="188"/>
      <c r="J229" s="23"/>
      <c r="K229" s="23"/>
      <c r="L229" s="23"/>
      <c r="M229" s="23"/>
      <c r="N229" s="23"/>
      <c r="O229" s="23"/>
      <c r="P229" s="23"/>
      <c r="Q229" s="23"/>
      <c r="R229" s="23"/>
      <c r="S229" s="23"/>
      <c r="T229" s="23"/>
      <c r="U229" s="23"/>
      <c r="V229" s="23"/>
      <c r="W229" s="23"/>
      <c r="X229" s="23"/>
      <c r="Y229" s="23"/>
      <c r="Z229" s="24"/>
    </row>
    <row r="230" ht="21.0" customHeight="1">
      <c r="A230" s="62"/>
      <c r="C230" s="63"/>
      <c r="D230" s="23"/>
      <c r="E230" s="23"/>
      <c r="F230" s="23"/>
      <c r="G230" s="23"/>
      <c r="H230" s="23"/>
      <c r="I230" s="61"/>
      <c r="J230" s="23"/>
      <c r="K230" s="23"/>
      <c r="L230" s="23"/>
      <c r="M230" s="23"/>
      <c r="N230" s="23"/>
      <c r="O230" s="23"/>
      <c r="P230" s="23"/>
      <c r="Q230" s="23"/>
      <c r="R230" s="23"/>
      <c r="S230" s="23"/>
      <c r="T230" s="23"/>
      <c r="U230" s="23"/>
      <c r="V230" s="23"/>
      <c r="W230" s="23"/>
      <c r="X230" s="23"/>
      <c r="Y230" s="23"/>
      <c r="Z230" s="24"/>
    </row>
    <row r="231" ht="18.0" customHeight="1">
      <c r="A231" s="189"/>
      <c r="B231" s="28"/>
      <c r="C231" s="190"/>
      <c r="D231" s="232" t="s">
        <v>175</v>
      </c>
      <c r="E231" s="205"/>
      <c r="F231" s="205"/>
      <c r="G231" s="205"/>
      <c r="H231" s="205"/>
      <c r="I231" s="166">
        <f>SUM(I227)</f>
        <v>0</v>
      </c>
      <c r="J231" s="24"/>
      <c r="K231" s="24"/>
      <c r="L231" s="24"/>
      <c r="M231" s="24"/>
      <c r="N231" s="24"/>
      <c r="O231" s="24"/>
      <c r="P231" s="24"/>
      <c r="Q231" s="24"/>
      <c r="R231" s="24"/>
      <c r="S231" s="24"/>
      <c r="T231" s="24"/>
      <c r="U231" s="24"/>
      <c r="V231" s="24"/>
      <c r="W231" s="24"/>
      <c r="X231" s="24"/>
      <c r="Y231" s="24"/>
      <c r="Z231" s="24"/>
    </row>
    <row r="232" ht="14.25" customHeight="1">
      <c r="I232" s="231"/>
    </row>
    <row r="233" ht="24.0" customHeight="1">
      <c r="A233" s="168"/>
      <c r="B233" s="169"/>
      <c r="C233" s="168"/>
      <c r="D233" s="170" t="s">
        <v>176</v>
      </c>
      <c r="E233" s="169"/>
      <c r="F233" s="233"/>
      <c r="G233" s="233"/>
      <c r="H233" s="234">
        <f>SUM(H167+H178+H189+H200+H211+H222+H227)</f>
        <v>0</v>
      </c>
      <c r="I233" s="235"/>
      <c r="J233" s="24"/>
      <c r="K233" s="24"/>
      <c r="L233" s="24"/>
      <c r="M233" s="24"/>
      <c r="N233" s="24"/>
      <c r="O233" s="24"/>
      <c r="P233" s="24"/>
      <c r="Q233" s="24"/>
      <c r="R233" s="24"/>
      <c r="S233" s="24"/>
      <c r="T233" s="24"/>
      <c r="U233" s="24"/>
      <c r="V233" s="24"/>
      <c r="W233" s="24"/>
      <c r="X233" s="24"/>
      <c r="Y233" s="24"/>
      <c r="Z233" s="24"/>
    </row>
    <row r="234" ht="24.0" customHeight="1">
      <c r="A234" s="173"/>
      <c r="B234" s="174"/>
      <c r="C234" s="173"/>
      <c r="D234" s="175" t="s">
        <v>177</v>
      </c>
      <c r="E234" s="176"/>
      <c r="F234" s="236"/>
      <c r="G234" s="236"/>
      <c r="H234" s="176"/>
      <c r="I234" s="237">
        <f>SUM(H233/2)</f>
        <v>0</v>
      </c>
      <c r="J234" s="24"/>
      <c r="K234" s="24"/>
      <c r="L234" s="24"/>
      <c r="M234" s="24"/>
      <c r="N234" s="24"/>
      <c r="O234" s="24"/>
      <c r="P234" s="24"/>
      <c r="Q234" s="24"/>
      <c r="R234" s="24"/>
      <c r="S234" s="24"/>
      <c r="T234" s="24"/>
      <c r="U234" s="24"/>
      <c r="V234" s="24"/>
      <c r="W234" s="24"/>
      <c r="X234" s="24"/>
      <c r="Y234" s="24"/>
      <c r="Z234" s="24"/>
    </row>
    <row r="235" ht="26.25" customHeight="1">
      <c r="A235" s="238"/>
      <c r="B235" s="239"/>
      <c r="C235" s="239"/>
      <c r="D235" s="240" t="s">
        <v>186</v>
      </c>
      <c r="E235" s="239"/>
      <c r="F235" s="239"/>
      <c r="G235" s="239"/>
      <c r="H235" s="241">
        <f>SUM(H153+H233)</f>
        <v>0</v>
      </c>
      <c r="I235" s="242"/>
      <c r="J235" s="24"/>
      <c r="K235" s="24"/>
      <c r="L235" s="24"/>
      <c r="M235" s="24"/>
      <c r="N235" s="24"/>
      <c r="O235" s="24"/>
      <c r="P235" s="24"/>
      <c r="Q235" s="24"/>
      <c r="R235" s="24"/>
      <c r="S235" s="24"/>
      <c r="T235" s="24"/>
      <c r="U235" s="24"/>
      <c r="V235" s="24"/>
      <c r="W235" s="24"/>
      <c r="X235" s="24"/>
      <c r="Y235" s="24"/>
      <c r="Z235" s="24"/>
    </row>
    <row r="236" ht="14.25" customHeight="1">
      <c r="A236" s="243"/>
      <c r="I236" s="244"/>
      <c r="J236" s="24"/>
      <c r="K236" s="24"/>
      <c r="L236" s="24"/>
      <c r="M236" s="24"/>
      <c r="N236" s="24"/>
      <c r="O236" s="24"/>
      <c r="P236" s="24"/>
      <c r="Q236" s="24"/>
      <c r="R236" s="24"/>
      <c r="S236" s="24"/>
      <c r="T236" s="24"/>
      <c r="U236" s="24"/>
      <c r="V236" s="24"/>
      <c r="W236" s="24"/>
      <c r="X236" s="24"/>
      <c r="Y236" s="24"/>
      <c r="Z236" s="24"/>
    </row>
    <row r="237" ht="24.0" customHeight="1">
      <c r="A237" s="245"/>
      <c r="B237" s="246"/>
      <c r="C237" s="246"/>
      <c r="D237" s="247" t="s">
        <v>187</v>
      </c>
      <c r="E237" s="246"/>
      <c r="F237" s="246"/>
      <c r="G237" s="246"/>
      <c r="H237" s="246"/>
      <c r="I237" s="248">
        <f>SUM(I154+I234)</f>
        <v>0</v>
      </c>
      <c r="J237" s="24"/>
      <c r="K237" s="24"/>
      <c r="L237" s="24"/>
      <c r="M237" s="24"/>
      <c r="N237" s="24"/>
      <c r="O237" s="24"/>
      <c r="P237" s="24"/>
      <c r="Q237" s="24"/>
      <c r="R237" s="24"/>
      <c r="S237" s="24"/>
      <c r="T237" s="24"/>
      <c r="U237" s="24"/>
      <c r="V237" s="24"/>
      <c r="W237" s="24"/>
      <c r="X237" s="24"/>
      <c r="Y237" s="24"/>
      <c r="Z237" s="24"/>
    </row>
    <row r="238" ht="14.2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ht="24.0" customHeight="1">
      <c r="A239" s="281" t="s">
        <v>188</v>
      </c>
      <c r="B239" s="250"/>
      <c r="C239" s="251"/>
      <c r="D239" s="23"/>
      <c r="E239" s="23"/>
      <c r="F239" s="23"/>
      <c r="G239" s="23"/>
      <c r="H239" s="23"/>
      <c r="I239" s="23"/>
      <c r="J239" s="23"/>
      <c r="K239" s="23"/>
      <c r="L239" s="23"/>
      <c r="M239" s="23"/>
      <c r="N239" s="23"/>
      <c r="O239" s="23"/>
      <c r="P239" s="23"/>
      <c r="Q239" s="23"/>
      <c r="R239" s="23"/>
      <c r="S239" s="23"/>
      <c r="T239" s="23"/>
      <c r="U239" s="23"/>
      <c r="V239" s="23"/>
      <c r="W239" s="23"/>
      <c r="X239" s="23"/>
      <c r="Y239" s="23"/>
      <c r="Z239" s="24"/>
    </row>
    <row r="240" ht="22.5" customHeight="1">
      <c r="A240" s="252" t="s">
        <v>181</v>
      </c>
      <c r="B240" s="253"/>
      <c r="C240" s="279"/>
      <c r="D240" s="23"/>
      <c r="E240" s="23"/>
      <c r="F240" s="23"/>
      <c r="G240" s="23"/>
      <c r="H240" s="23"/>
      <c r="I240" s="23"/>
      <c r="J240" s="23"/>
      <c r="K240" s="23"/>
      <c r="L240" s="23"/>
      <c r="M240" s="23"/>
      <c r="N240" s="23"/>
      <c r="O240" s="23"/>
      <c r="P240" s="23"/>
      <c r="Q240" s="23"/>
      <c r="R240" s="23"/>
      <c r="S240" s="23"/>
      <c r="T240" s="23"/>
      <c r="U240" s="23"/>
      <c r="V240" s="23"/>
      <c r="W240" s="23"/>
      <c r="X240" s="23"/>
      <c r="Y240" s="23"/>
      <c r="Z240" s="24"/>
    </row>
    <row r="241" ht="23.25" customHeight="1">
      <c r="A241" s="255" t="s">
        <v>182</v>
      </c>
      <c r="B241" s="256"/>
      <c r="C241" s="280"/>
      <c r="D241" s="23"/>
      <c r="E241" s="23"/>
      <c r="F241" s="23"/>
      <c r="G241" s="23"/>
      <c r="H241" s="23"/>
      <c r="I241" s="23"/>
      <c r="J241" s="23"/>
      <c r="K241" s="23"/>
      <c r="L241" s="23"/>
      <c r="M241" s="23"/>
      <c r="N241" s="23"/>
      <c r="O241" s="23"/>
      <c r="P241" s="23"/>
      <c r="Q241" s="23"/>
      <c r="R241" s="23"/>
      <c r="S241" s="23"/>
      <c r="T241" s="23"/>
      <c r="U241" s="23"/>
      <c r="V241" s="23"/>
      <c r="W241" s="23"/>
      <c r="X241" s="23"/>
      <c r="Y241" s="23"/>
      <c r="Z241" s="24"/>
    </row>
    <row r="242" ht="25.5" customHeight="1">
      <c r="A242" s="258" t="s">
        <v>183</v>
      </c>
      <c r="B242" s="259"/>
      <c r="C242" s="260" t="str">
        <f>SUM(C241/C240)</f>
        <v>#DIV/0!</v>
      </c>
      <c r="D242" s="23"/>
      <c r="E242" s="23"/>
      <c r="F242" s="23"/>
      <c r="G242" s="23"/>
      <c r="H242" s="23"/>
      <c r="I242" s="23"/>
      <c r="J242" s="23"/>
      <c r="K242" s="23"/>
      <c r="L242" s="23"/>
      <c r="M242" s="23"/>
      <c r="N242" s="23"/>
      <c r="O242" s="23"/>
      <c r="P242" s="23"/>
      <c r="Q242" s="23"/>
      <c r="R242" s="23"/>
      <c r="S242" s="23"/>
      <c r="T242" s="23"/>
      <c r="U242" s="23"/>
      <c r="V242" s="23"/>
      <c r="W242" s="23"/>
      <c r="X242" s="23"/>
      <c r="Y242" s="23"/>
      <c r="Z242" s="24"/>
    </row>
    <row r="243" ht="14.2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ht="14.2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ht="14.2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ht="14.2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ht="14.2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ht="14.2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ht="14.2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ht="14.2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ht="14.2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ht="14.2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ht="14.2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ht="14.2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ht="14.2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ht="14.2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ht="14.2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ht="14.2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ht="14.2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ht="14.2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ht="14.2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ht="14.2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ht="14.2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ht="14.2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ht="14.2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ht="14.2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ht="14.2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ht="14.2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ht="14.2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ht="14.2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ht="14.2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ht="14.2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ht="14.2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ht="14.2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ht="14.2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ht="14.2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ht="14.2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ht="14.2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ht="14.2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ht="14.2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ht="14.2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ht="14.2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ht="14.2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ht="14.2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ht="14.2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ht="14.2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ht="14.2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ht="14.2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ht="14.2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ht="14.2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ht="14.2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ht="14.2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ht="14.2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ht="14.2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ht="14.2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ht="14.2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ht="14.2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ht="14.2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ht="14.2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ht="14.2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ht="14.2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ht="14.2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ht="14.2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ht="14.2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ht="14.2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ht="14.2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ht="14.2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ht="14.2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ht="14.2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ht="14.2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ht="14.2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ht="14.2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ht="14.2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ht="14.2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ht="14.2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ht="14.2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ht="14.2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ht="14.2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ht="14.2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ht="14.2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ht="14.2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ht="14.2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ht="14.2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ht="14.2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ht="14.2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ht="14.2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ht="14.2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ht="14.2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ht="14.2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ht="14.2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ht="14.2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ht="14.2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ht="14.2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ht="14.2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ht="14.2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ht="14.2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ht="14.2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ht="14.2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ht="14.2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ht="14.2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ht="14.2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ht="14.2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ht="14.2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ht="14.2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ht="14.2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ht="14.2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ht="14.2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ht="14.2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ht="14.2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ht="14.2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ht="14.2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ht="14.2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ht="14.2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ht="14.2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ht="14.2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ht="14.2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ht="14.2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ht="14.2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ht="14.2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ht="14.2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ht="14.2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ht="14.2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ht="14.2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ht="14.2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ht="14.2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ht="14.2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ht="14.2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ht="14.2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ht="14.2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ht="14.2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ht="14.2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ht="14.2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ht="14.2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ht="14.2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ht="14.2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ht="14.2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ht="14.2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ht="14.2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ht="14.2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ht="14.2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ht="14.2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ht="14.2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ht="14.2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ht="14.2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ht="14.2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ht="14.2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ht="14.2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ht="14.2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ht="14.2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ht="14.2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ht="14.2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ht="14.2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ht="14.2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ht="14.2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ht="14.2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ht="14.2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ht="14.2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ht="14.2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ht="14.2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ht="14.2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ht="14.2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ht="14.2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ht="14.2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ht="14.2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ht="14.2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ht="14.2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ht="14.2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ht="14.2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ht="14.2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ht="14.2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ht="14.2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ht="14.2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ht="14.2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ht="14.2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ht="14.2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ht="14.2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ht="14.2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ht="14.2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ht="14.2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ht="14.2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ht="14.2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ht="14.2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ht="14.2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ht="14.2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ht="14.2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ht="14.2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ht="14.2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ht="14.2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ht="14.2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ht="14.2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ht="14.2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ht="14.2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ht="14.2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ht="14.2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ht="14.2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ht="14.2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ht="14.2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ht="14.2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ht="14.2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ht="14.2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ht="14.2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ht="14.2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row r="1001" ht="15.75" customHeight="1">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row>
    <row r="1002" ht="15.75" customHeight="1">
      <c r="A1002" s="24"/>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row>
    <row r="1003" ht="15.75" customHeight="1">
      <c r="A1003" s="24"/>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row>
    <row r="1004" ht="15.75" customHeight="1">
      <c r="A1004" s="24"/>
      <c r="B1004" s="24"/>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row>
    <row r="1005" ht="15.75" customHeight="1">
      <c r="A1005" s="24"/>
      <c r="B1005" s="24"/>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row>
    <row r="1006" ht="15.75" customHeight="1">
      <c r="A1006" s="24"/>
      <c r="B1006" s="24"/>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row>
    <row r="1007" ht="15.75" customHeight="1">
      <c r="A1007" s="24"/>
      <c r="B1007" s="24"/>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row>
    <row r="1008" ht="15.75" customHeight="1">
      <c r="A1008" s="24"/>
      <c r="B1008" s="24"/>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row>
    <row r="1009" ht="15.75" customHeight="1">
      <c r="A1009" s="24"/>
      <c r="B1009" s="24"/>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row>
    <row r="1010" ht="15.75" customHeight="1">
      <c r="A1010" s="24"/>
      <c r="B1010" s="24"/>
      <c r="C1010" s="24"/>
      <c r="D1010" s="24"/>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row>
  </sheetData>
  <mergeCells count="215">
    <mergeCell ref="A1:I1"/>
    <mergeCell ref="A2:I2"/>
    <mergeCell ref="A3:D3"/>
    <mergeCell ref="E3:F3"/>
    <mergeCell ref="A4:I4"/>
    <mergeCell ref="A5:I5"/>
    <mergeCell ref="A6:I6"/>
    <mergeCell ref="F7:H7"/>
    <mergeCell ref="E9:F9"/>
    <mergeCell ref="G9:H9"/>
    <mergeCell ref="E10:F10"/>
    <mergeCell ref="G10:H10"/>
    <mergeCell ref="E11:F11"/>
    <mergeCell ref="G11:H11"/>
    <mergeCell ref="E12:F12"/>
    <mergeCell ref="G12:H12"/>
    <mergeCell ref="E13:F13"/>
    <mergeCell ref="G13:H13"/>
    <mergeCell ref="E14:F14"/>
    <mergeCell ref="G14:H14"/>
    <mergeCell ref="G15:H15"/>
    <mergeCell ref="E15:F15"/>
    <mergeCell ref="E16:F16"/>
    <mergeCell ref="E17:F17"/>
    <mergeCell ref="E18:F18"/>
    <mergeCell ref="E19:F19"/>
    <mergeCell ref="E20:F20"/>
    <mergeCell ref="E21:F21"/>
    <mergeCell ref="G23:H23"/>
    <mergeCell ref="G24:H24"/>
    <mergeCell ref="G25:H25"/>
    <mergeCell ref="G26:H26"/>
    <mergeCell ref="G27:H27"/>
    <mergeCell ref="G28:H28"/>
    <mergeCell ref="G29:H29"/>
    <mergeCell ref="G31:H31"/>
    <mergeCell ref="G16:H16"/>
    <mergeCell ref="G17:H17"/>
    <mergeCell ref="G18:H18"/>
    <mergeCell ref="G19:H19"/>
    <mergeCell ref="G20:H20"/>
    <mergeCell ref="G21:H21"/>
    <mergeCell ref="G22:H22"/>
    <mergeCell ref="E22:F22"/>
    <mergeCell ref="E23:F23"/>
    <mergeCell ref="E24:F24"/>
    <mergeCell ref="E25:F25"/>
    <mergeCell ref="E26:F26"/>
    <mergeCell ref="E27:F27"/>
    <mergeCell ref="E28:F28"/>
    <mergeCell ref="A74:B74"/>
    <mergeCell ref="C74:E74"/>
    <mergeCell ref="A75:B75"/>
    <mergeCell ref="C75:E75"/>
    <mergeCell ref="A76:B76"/>
    <mergeCell ref="C76:E76"/>
    <mergeCell ref="C77:E77"/>
    <mergeCell ref="A77:B77"/>
    <mergeCell ref="A79:C81"/>
    <mergeCell ref="A83:B83"/>
    <mergeCell ref="C83:E83"/>
    <mergeCell ref="A84:B84"/>
    <mergeCell ref="C84:E84"/>
    <mergeCell ref="C85:E85"/>
    <mergeCell ref="E29:F29"/>
    <mergeCell ref="A31:C33"/>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E51:H51"/>
    <mergeCell ref="E52:H52"/>
    <mergeCell ref="E53:H53"/>
    <mergeCell ref="E54:H54"/>
    <mergeCell ref="E55:H55"/>
    <mergeCell ref="A57:C59"/>
    <mergeCell ref="F57:H57"/>
    <mergeCell ref="A61:B61"/>
    <mergeCell ref="C61:E61"/>
    <mergeCell ref="C62:E62"/>
    <mergeCell ref="A62:B62"/>
    <mergeCell ref="A63:B63"/>
    <mergeCell ref="C63:E63"/>
    <mergeCell ref="A64:B64"/>
    <mergeCell ref="C64:E64"/>
    <mergeCell ref="A65:B65"/>
    <mergeCell ref="C65:E65"/>
    <mergeCell ref="A66:B66"/>
    <mergeCell ref="C66:E66"/>
    <mergeCell ref="A68:C70"/>
    <mergeCell ref="A72:B72"/>
    <mergeCell ref="C72:E72"/>
    <mergeCell ref="A73:B73"/>
    <mergeCell ref="C73:E73"/>
    <mergeCell ref="A85:B85"/>
    <mergeCell ref="A86:B86"/>
    <mergeCell ref="C86:E86"/>
    <mergeCell ref="A87:B87"/>
    <mergeCell ref="C87:E87"/>
    <mergeCell ref="A88:B88"/>
    <mergeCell ref="C88:E88"/>
    <mergeCell ref="B128:E128"/>
    <mergeCell ref="B129:E129"/>
    <mergeCell ref="A131:C133"/>
    <mergeCell ref="B135:D135"/>
    <mergeCell ref="B136:D136"/>
    <mergeCell ref="B137:D137"/>
    <mergeCell ref="B138:D138"/>
    <mergeCell ref="B139:D139"/>
    <mergeCell ref="B140:D140"/>
    <mergeCell ref="A142:C144"/>
    <mergeCell ref="A146:C147"/>
    <mergeCell ref="D146:F146"/>
    <mergeCell ref="D147:F147"/>
    <mergeCell ref="A149:C151"/>
    <mergeCell ref="C165:D165"/>
    <mergeCell ref="A167:C169"/>
    <mergeCell ref="C171:D171"/>
    <mergeCell ref="C172:D172"/>
    <mergeCell ref="C173:D173"/>
    <mergeCell ref="C174:D174"/>
    <mergeCell ref="C175:D175"/>
    <mergeCell ref="C176:D176"/>
    <mergeCell ref="A178:C180"/>
    <mergeCell ref="C182:D182"/>
    <mergeCell ref="C183:D183"/>
    <mergeCell ref="C184:D184"/>
    <mergeCell ref="C185:D185"/>
    <mergeCell ref="C186:D186"/>
    <mergeCell ref="C187:D187"/>
    <mergeCell ref="A189:C191"/>
    <mergeCell ref="C193:D193"/>
    <mergeCell ref="C194:D194"/>
    <mergeCell ref="C195:D195"/>
    <mergeCell ref="C196:D196"/>
    <mergeCell ref="C197:D197"/>
    <mergeCell ref="C198:D198"/>
    <mergeCell ref="A200:C202"/>
    <mergeCell ref="C204:D204"/>
    <mergeCell ref="C205:D205"/>
    <mergeCell ref="C206:D206"/>
    <mergeCell ref="C207:D207"/>
    <mergeCell ref="C208:D208"/>
    <mergeCell ref="C220:D220"/>
    <mergeCell ref="A222:C224"/>
    <mergeCell ref="C226:D226"/>
    <mergeCell ref="A229:C231"/>
    <mergeCell ref="A236:I236"/>
    <mergeCell ref="C209:D209"/>
    <mergeCell ref="A211:C213"/>
    <mergeCell ref="C215:D215"/>
    <mergeCell ref="C216:D216"/>
    <mergeCell ref="C217:D217"/>
    <mergeCell ref="C218:D218"/>
    <mergeCell ref="C219:D219"/>
    <mergeCell ref="A90:C92"/>
    <mergeCell ref="A94:B94"/>
    <mergeCell ref="C94:E94"/>
    <mergeCell ref="A95:B95"/>
    <mergeCell ref="C95:E95"/>
    <mergeCell ref="A96:B96"/>
    <mergeCell ref="C96:E96"/>
    <mergeCell ref="A97:B97"/>
    <mergeCell ref="C97:E97"/>
    <mergeCell ref="A98:B98"/>
    <mergeCell ref="C98:E98"/>
    <mergeCell ref="A99:B99"/>
    <mergeCell ref="C99:E99"/>
    <mergeCell ref="C100:E100"/>
    <mergeCell ref="A100:B100"/>
    <mergeCell ref="A101:C103"/>
    <mergeCell ref="B105:C105"/>
    <mergeCell ref="D105:E105"/>
    <mergeCell ref="B106:C106"/>
    <mergeCell ref="D106:E106"/>
    <mergeCell ref="D107:E107"/>
    <mergeCell ref="A115:B115"/>
    <mergeCell ref="A116:B116"/>
    <mergeCell ref="A117:B117"/>
    <mergeCell ref="A118:B118"/>
    <mergeCell ref="A119:B119"/>
    <mergeCell ref="A121:C123"/>
    <mergeCell ref="B107:C107"/>
    <mergeCell ref="B108:C108"/>
    <mergeCell ref="D108:E108"/>
    <mergeCell ref="B109:C109"/>
    <mergeCell ref="D109:E109"/>
    <mergeCell ref="A111:C113"/>
    <mergeCell ref="C115:E115"/>
    <mergeCell ref="C116:E116"/>
    <mergeCell ref="C117:E117"/>
    <mergeCell ref="C118:E118"/>
    <mergeCell ref="C119:E119"/>
    <mergeCell ref="B125:E125"/>
    <mergeCell ref="B126:E126"/>
    <mergeCell ref="B127:E127"/>
    <mergeCell ref="A157:I157"/>
    <mergeCell ref="G158:I158"/>
    <mergeCell ref="C160:D160"/>
    <mergeCell ref="C161:D161"/>
    <mergeCell ref="C162:D162"/>
    <mergeCell ref="C163:D163"/>
    <mergeCell ref="C164:D164"/>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7.86"/>
    <col customWidth="1" min="2" max="2" width="22.57"/>
    <col customWidth="1" min="3" max="3" width="41.14"/>
    <col customWidth="1" min="4" max="4" width="24.71"/>
    <col customWidth="1" min="5" max="5" width="22.71"/>
    <col customWidth="1" min="6" max="7" width="20.86"/>
    <col customWidth="1" min="8" max="8" width="21.14"/>
    <col customWidth="1" min="9" max="9" width="20.86"/>
    <col customWidth="1" min="10" max="25" width="8.71"/>
    <col customWidth="1" min="26" max="26" width="14.43"/>
  </cols>
  <sheetData>
    <row r="1" ht="24.75" customHeight="1">
      <c r="A1" s="22" t="s">
        <v>57</v>
      </c>
      <c r="J1" s="23"/>
      <c r="K1" s="23"/>
      <c r="L1" s="23"/>
      <c r="M1" s="23"/>
      <c r="N1" s="23"/>
      <c r="O1" s="23"/>
      <c r="P1" s="23"/>
      <c r="Q1" s="23"/>
      <c r="R1" s="23"/>
      <c r="S1" s="23"/>
      <c r="T1" s="23"/>
      <c r="U1" s="23"/>
      <c r="V1" s="23"/>
      <c r="W1" s="23"/>
      <c r="X1" s="23"/>
      <c r="Y1" s="23"/>
      <c r="Z1" s="24"/>
    </row>
    <row r="2" ht="16.5" customHeight="1">
      <c r="A2" s="25" t="s">
        <v>58</v>
      </c>
      <c r="J2" s="23"/>
      <c r="K2" s="23"/>
      <c r="L2" s="23"/>
      <c r="M2" s="23"/>
      <c r="N2" s="23"/>
      <c r="O2" s="23"/>
      <c r="P2" s="23"/>
      <c r="Q2" s="23"/>
      <c r="R2" s="23"/>
      <c r="S2" s="23"/>
      <c r="T2" s="23"/>
      <c r="U2" s="23"/>
      <c r="V2" s="23"/>
      <c r="W2" s="23"/>
      <c r="X2" s="23"/>
      <c r="Y2" s="23"/>
      <c r="Z2" s="24"/>
    </row>
    <row r="3" ht="18.0" customHeight="1">
      <c r="A3" s="26" t="s">
        <v>59</v>
      </c>
      <c r="E3" s="27" t="str">
        <f>'FFY 2026'!E3</f>
        <v/>
      </c>
      <c r="F3" s="28"/>
      <c r="G3" s="25"/>
      <c r="H3" s="25"/>
      <c r="I3" s="25"/>
      <c r="J3" s="23"/>
      <c r="K3" s="23"/>
      <c r="L3" s="23"/>
      <c r="M3" s="23"/>
      <c r="N3" s="23"/>
      <c r="O3" s="23"/>
      <c r="P3" s="23"/>
      <c r="Q3" s="23"/>
      <c r="R3" s="23"/>
      <c r="S3" s="23"/>
      <c r="T3" s="23"/>
      <c r="U3" s="23"/>
      <c r="V3" s="23"/>
      <c r="W3" s="23"/>
      <c r="X3" s="23"/>
      <c r="Y3" s="23"/>
      <c r="Z3" s="24"/>
    </row>
    <row r="4" ht="14.25" customHeight="1">
      <c r="A4" s="25"/>
      <c r="J4" s="23"/>
      <c r="K4" s="23"/>
      <c r="L4" s="23"/>
      <c r="M4" s="23"/>
      <c r="N4" s="23"/>
      <c r="O4" s="23"/>
      <c r="P4" s="23"/>
      <c r="Q4" s="23"/>
      <c r="R4" s="23"/>
      <c r="S4" s="23"/>
      <c r="T4" s="23"/>
      <c r="U4" s="23"/>
      <c r="V4" s="23"/>
      <c r="W4" s="23"/>
      <c r="X4" s="23"/>
      <c r="Y4" s="23"/>
      <c r="Z4" s="24"/>
    </row>
    <row r="5" ht="17.25" customHeight="1">
      <c r="A5" s="25"/>
      <c r="J5" s="23"/>
      <c r="K5" s="23"/>
      <c r="L5" s="23"/>
      <c r="M5" s="23"/>
      <c r="N5" s="23"/>
      <c r="O5" s="23"/>
      <c r="P5" s="23"/>
      <c r="Q5" s="23"/>
      <c r="R5" s="23"/>
      <c r="S5" s="23"/>
      <c r="T5" s="23"/>
      <c r="U5" s="23"/>
      <c r="V5" s="23"/>
      <c r="W5" s="23"/>
      <c r="X5" s="23"/>
      <c r="Y5" s="23"/>
      <c r="Z5" s="24"/>
    </row>
    <row r="6" ht="21.0" customHeight="1">
      <c r="A6" s="29" t="s">
        <v>61</v>
      </c>
      <c r="B6" s="30"/>
      <c r="C6" s="30"/>
      <c r="D6" s="30"/>
      <c r="E6" s="30"/>
      <c r="F6" s="30"/>
      <c r="G6" s="30"/>
      <c r="H6" s="30"/>
      <c r="I6" s="31"/>
      <c r="J6" s="23"/>
      <c r="K6" s="23"/>
      <c r="L6" s="23"/>
      <c r="M6" s="23"/>
      <c r="N6" s="23"/>
      <c r="O6" s="23"/>
      <c r="P6" s="23"/>
      <c r="Q6" s="23"/>
      <c r="R6" s="23"/>
      <c r="S6" s="23"/>
      <c r="T6" s="23"/>
      <c r="U6" s="23"/>
      <c r="V6" s="23"/>
      <c r="W6" s="23"/>
      <c r="X6" s="23"/>
      <c r="Y6" s="23"/>
      <c r="Z6" s="24"/>
    </row>
    <row r="7" ht="23.25" customHeight="1">
      <c r="A7" s="23"/>
      <c r="B7" s="32"/>
      <c r="C7" s="23"/>
      <c r="D7" s="23"/>
      <c r="E7" s="23"/>
      <c r="F7" s="33"/>
      <c r="I7" s="23"/>
      <c r="J7" s="23"/>
      <c r="K7" s="23"/>
      <c r="L7" s="23"/>
      <c r="M7" s="23"/>
      <c r="N7" s="23"/>
      <c r="O7" s="23"/>
      <c r="P7" s="23"/>
      <c r="Q7" s="23"/>
      <c r="R7" s="23"/>
      <c r="S7" s="23"/>
      <c r="T7" s="23"/>
      <c r="U7" s="23"/>
      <c r="V7" s="23"/>
      <c r="W7" s="23"/>
      <c r="X7" s="23"/>
      <c r="Y7" s="23"/>
      <c r="Z7" s="24"/>
    </row>
    <row r="8" ht="21.0" customHeight="1">
      <c r="A8" s="34" t="s">
        <v>62</v>
      </c>
      <c r="B8" s="34"/>
      <c r="C8" s="35"/>
      <c r="D8" s="35"/>
      <c r="E8" s="36"/>
      <c r="F8" s="37"/>
      <c r="G8" s="36"/>
      <c r="H8" s="36"/>
      <c r="I8" s="38"/>
      <c r="J8" s="23"/>
      <c r="K8" s="23"/>
      <c r="L8" s="23"/>
      <c r="M8" s="23"/>
      <c r="N8" s="23"/>
      <c r="O8" s="23"/>
      <c r="P8" s="23"/>
      <c r="Q8" s="23"/>
      <c r="R8" s="23"/>
      <c r="S8" s="23"/>
      <c r="T8" s="23"/>
      <c r="U8" s="23"/>
      <c r="V8" s="23"/>
      <c r="W8" s="23"/>
      <c r="X8" s="23"/>
      <c r="Y8" s="23"/>
      <c r="Z8" s="24"/>
    </row>
    <row r="9" ht="65.25" customHeight="1">
      <c r="A9" s="39" t="s">
        <v>63</v>
      </c>
      <c r="B9" s="39" t="s">
        <v>64</v>
      </c>
      <c r="C9" s="39" t="s">
        <v>65</v>
      </c>
      <c r="D9" s="39" t="s">
        <v>66</v>
      </c>
      <c r="E9" s="40" t="s">
        <v>189</v>
      </c>
      <c r="F9" s="41"/>
      <c r="G9" s="40" t="s">
        <v>68</v>
      </c>
      <c r="H9" s="41"/>
      <c r="I9" s="42" t="s">
        <v>69</v>
      </c>
      <c r="J9" s="23"/>
      <c r="K9" s="23"/>
      <c r="L9" s="23"/>
      <c r="M9" s="23"/>
      <c r="N9" s="23"/>
      <c r="O9" s="23"/>
      <c r="P9" s="23"/>
      <c r="Q9" s="23"/>
      <c r="R9" s="23"/>
      <c r="S9" s="23"/>
      <c r="T9" s="23"/>
      <c r="U9" s="23"/>
      <c r="V9" s="23"/>
      <c r="W9" s="23"/>
      <c r="X9" s="23"/>
      <c r="Y9" s="23"/>
      <c r="Z9" s="24"/>
    </row>
    <row r="10" ht="14.25" customHeight="1">
      <c r="A10" s="43"/>
      <c r="B10" s="44"/>
      <c r="C10" s="50"/>
      <c r="D10" s="282"/>
      <c r="E10" s="283"/>
      <c r="F10" s="31"/>
      <c r="G10" s="48">
        <f t="shared" ref="G10:G29" si="1">SUM(D10*E10)</f>
        <v>0</v>
      </c>
      <c r="H10" s="31"/>
      <c r="I10" s="49">
        <f t="shared" ref="I10:I29" si="2">SUM(G10/2)</f>
        <v>0</v>
      </c>
      <c r="J10" s="23"/>
      <c r="K10" s="23"/>
      <c r="L10" s="23"/>
      <c r="M10" s="23"/>
      <c r="N10" s="23"/>
      <c r="O10" s="23"/>
      <c r="P10" s="23"/>
      <c r="Q10" s="23"/>
      <c r="R10" s="23"/>
      <c r="S10" s="23"/>
      <c r="T10" s="23"/>
      <c r="U10" s="23"/>
      <c r="V10" s="23"/>
      <c r="W10" s="23"/>
      <c r="X10" s="23"/>
      <c r="Y10" s="23"/>
      <c r="Z10" s="24"/>
    </row>
    <row r="11" ht="14.25" customHeight="1">
      <c r="A11" s="43"/>
      <c r="B11" s="44"/>
      <c r="C11" s="50"/>
      <c r="D11" s="282"/>
      <c r="E11" s="283"/>
      <c r="F11" s="31"/>
      <c r="G11" s="48">
        <f t="shared" si="1"/>
        <v>0</v>
      </c>
      <c r="H11" s="31"/>
      <c r="I11" s="49">
        <f t="shared" si="2"/>
        <v>0</v>
      </c>
      <c r="J11" s="23"/>
      <c r="K11" s="23"/>
      <c r="L11" s="23"/>
      <c r="M11" s="23"/>
      <c r="N11" s="23"/>
      <c r="O11" s="23"/>
      <c r="P11" s="23"/>
      <c r="Q11" s="23"/>
      <c r="R11" s="23"/>
      <c r="S11" s="23"/>
      <c r="T11" s="23"/>
      <c r="U11" s="23"/>
      <c r="V11" s="23"/>
      <c r="W11" s="23"/>
      <c r="X11" s="23"/>
      <c r="Y11" s="23"/>
      <c r="Z11" s="24"/>
    </row>
    <row r="12" ht="14.25" customHeight="1">
      <c r="A12" s="43"/>
      <c r="B12" s="44"/>
      <c r="C12" s="50"/>
      <c r="D12" s="282"/>
      <c r="E12" s="283"/>
      <c r="F12" s="31"/>
      <c r="G12" s="48">
        <f t="shared" si="1"/>
        <v>0</v>
      </c>
      <c r="H12" s="31"/>
      <c r="I12" s="49">
        <f t="shared" si="2"/>
        <v>0</v>
      </c>
      <c r="J12" s="23"/>
      <c r="K12" s="23"/>
      <c r="L12" s="23"/>
      <c r="M12" s="23"/>
      <c r="N12" s="23"/>
      <c r="O12" s="23"/>
      <c r="P12" s="23"/>
      <c r="Q12" s="23"/>
      <c r="R12" s="23"/>
      <c r="S12" s="23"/>
      <c r="T12" s="23"/>
      <c r="U12" s="23"/>
      <c r="V12" s="23"/>
      <c r="W12" s="23"/>
      <c r="X12" s="23"/>
      <c r="Y12" s="23"/>
      <c r="Z12" s="24"/>
    </row>
    <row r="13" ht="14.25" customHeight="1">
      <c r="A13" s="43"/>
      <c r="B13" s="44"/>
      <c r="C13" s="50"/>
      <c r="D13" s="282"/>
      <c r="E13" s="283"/>
      <c r="F13" s="31"/>
      <c r="G13" s="48">
        <f t="shared" si="1"/>
        <v>0</v>
      </c>
      <c r="H13" s="31"/>
      <c r="I13" s="49">
        <f t="shared" si="2"/>
        <v>0</v>
      </c>
      <c r="J13" s="23"/>
      <c r="K13" s="23"/>
      <c r="L13" s="23"/>
      <c r="M13" s="23"/>
      <c r="N13" s="23"/>
      <c r="O13" s="23"/>
      <c r="P13" s="23"/>
      <c r="Q13" s="23"/>
      <c r="R13" s="23"/>
      <c r="S13" s="23"/>
      <c r="T13" s="23"/>
      <c r="U13" s="23"/>
      <c r="V13" s="23"/>
      <c r="W13" s="23"/>
      <c r="X13" s="23"/>
      <c r="Y13" s="23"/>
      <c r="Z13" s="24"/>
    </row>
    <row r="14" ht="14.25" customHeight="1">
      <c r="A14" s="43"/>
      <c r="B14" s="44"/>
      <c r="C14" s="50"/>
      <c r="D14" s="282"/>
      <c r="E14" s="283"/>
      <c r="F14" s="31"/>
      <c r="G14" s="48">
        <f t="shared" si="1"/>
        <v>0</v>
      </c>
      <c r="H14" s="31"/>
      <c r="I14" s="49">
        <f t="shared" si="2"/>
        <v>0</v>
      </c>
      <c r="J14" s="262"/>
      <c r="K14" s="23"/>
      <c r="L14" s="23"/>
      <c r="M14" s="23"/>
      <c r="N14" s="23"/>
      <c r="O14" s="23"/>
      <c r="P14" s="23"/>
      <c r="Q14" s="23"/>
      <c r="R14" s="23"/>
      <c r="S14" s="23"/>
      <c r="T14" s="23"/>
      <c r="U14" s="23"/>
      <c r="V14" s="23"/>
      <c r="W14" s="23"/>
      <c r="X14" s="23"/>
      <c r="Y14" s="23"/>
      <c r="Z14" s="24"/>
    </row>
    <row r="15" ht="14.25" customHeight="1">
      <c r="A15" s="43"/>
      <c r="B15" s="44"/>
      <c r="C15" s="50"/>
      <c r="D15" s="282"/>
      <c r="E15" s="283"/>
      <c r="F15" s="31"/>
      <c r="G15" s="48">
        <f t="shared" si="1"/>
        <v>0</v>
      </c>
      <c r="H15" s="31"/>
      <c r="I15" s="49">
        <f t="shared" si="2"/>
        <v>0</v>
      </c>
      <c r="J15" s="23"/>
      <c r="K15" s="23"/>
      <c r="L15" s="23"/>
      <c r="M15" s="23"/>
      <c r="N15" s="23"/>
      <c r="O15" s="23"/>
      <c r="P15" s="23"/>
      <c r="Q15" s="23"/>
      <c r="R15" s="23"/>
      <c r="S15" s="23"/>
      <c r="T15" s="23"/>
      <c r="U15" s="23"/>
      <c r="V15" s="23"/>
      <c r="W15" s="23"/>
      <c r="X15" s="23"/>
      <c r="Y15" s="23"/>
      <c r="Z15" s="24"/>
    </row>
    <row r="16" ht="14.25" customHeight="1">
      <c r="A16" s="43"/>
      <c r="B16" s="44"/>
      <c r="C16" s="50"/>
      <c r="D16" s="282"/>
      <c r="E16" s="283"/>
      <c r="F16" s="31"/>
      <c r="G16" s="48">
        <f t="shared" si="1"/>
        <v>0</v>
      </c>
      <c r="H16" s="31"/>
      <c r="I16" s="49">
        <f t="shared" si="2"/>
        <v>0</v>
      </c>
      <c r="J16" s="23"/>
      <c r="K16" s="23"/>
      <c r="L16" s="23"/>
      <c r="M16" s="23"/>
      <c r="N16" s="23"/>
      <c r="O16" s="23"/>
      <c r="P16" s="23"/>
      <c r="Q16" s="23"/>
      <c r="R16" s="23"/>
      <c r="S16" s="23"/>
      <c r="T16" s="23"/>
      <c r="U16" s="23"/>
      <c r="V16" s="23"/>
      <c r="W16" s="23"/>
      <c r="X16" s="23"/>
      <c r="Y16" s="23"/>
      <c r="Z16" s="24"/>
    </row>
    <row r="17" ht="14.25" customHeight="1">
      <c r="A17" s="43"/>
      <c r="B17" s="44"/>
      <c r="C17" s="50"/>
      <c r="D17" s="282"/>
      <c r="E17" s="283"/>
      <c r="F17" s="31"/>
      <c r="G17" s="48">
        <f t="shared" si="1"/>
        <v>0</v>
      </c>
      <c r="H17" s="31"/>
      <c r="I17" s="49">
        <f t="shared" si="2"/>
        <v>0</v>
      </c>
      <c r="J17" s="23"/>
      <c r="K17" s="23"/>
      <c r="L17" s="23"/>
      <c r="M17" s="23"/>
      <c r="N17" s="23"/>
      <c r="O17" s="23"/>
      <c r="P17" s="23"/>
      <c r="Q17" s="23"/>
      <c r="R17" s="23"/>
      <c r="S17" s="23"/>
      <c r="T17" s="23"/>
      <c r="U17" s="23"/>
      <c r="V17" s="23"/>
      <c r="W17" s="23"/>
      <c r="X17" s="23"/>
      <c r="Y17" s="23"/>
      <c r="Z17" s="24"/>
    </row>
    <row r="18" ht="14.25" customHeight="1">
      <c r="A18" s="43"/>
      <c r="B18" s="44"/>
      <c r="C18" s="50"/>
      <c r="D18" s="282"/>
      <c r="E18" s="283"/>
      <c r="F18" s="31"/>
      <c r="G18" s="48">
        <f t="shared" si="1"/>
        <v>0</v>
      </c>
      <c r="H18" s="31"/>
      <c r="I18" s="49">
        <f t="shared" si="2"/>
        <v>0</v>
      </c>
      <c r="J18" s="23"/>
      <c r="K18" s="23"/>
      <c r="L18" s="23"/>
      <c r="M18" s="23"/>
      <c r="N18" s="23"/>
      <c r="O18" s="23"/>
      <c r="P18" s="23"/>
      <c r="Q18" s="23"/>
      <c r="R18" s="23"/>
      <c r="S18" s="23"/>
      <c r="T18" s="23"/>
      <c r="U18" s="23"/>
      <c r="V18" s="23"/>
      <c r="W18" s="23"/>
      <c r="X18" s="23"/>
      <c r="Y18" s="23"/>
      <c r="Z18" s="24"/>
    </row>
    <row r="19" ht="14.25" customHeight="1">
      <c r="A19" s="43"/>
      <c r="B19" s="44"/>
      <c r="C19" s="50"/>
      <c r="D19" s="282"/>
      <c r="E19" s="283"/>
      <c r="F19" s="31"/>
      <c r="G19" s="48">
        <f t="shared" si="1"/>
        <v>0</v>
      </c>
      <c r="H19" s="31"/>
      <c r="I19" s="49">
        <f t="shared" si="2"/>
        <v>0</v>
      </c>
      <c r="J19" s="23"/>
      <c r="K19" s="23"/>
      <c r="L19" s="23"/>
      <c r="M19" s="23"/>
      <c r="N19" s="23"/>
      <c r="O19" s="23"/>
      <c r="P19" s="23"/>
      <c r="Q19" s="23"/>
      <c r="R19" s="23"/>
      <c r="S19" s="23"/>
      <c r="T19" s="23"/>
      <c r="U19" s="23"/>
      <c r="V19" s="23"/>
      <c r="W19" s="23"/>
      <c r="X19" s="23"/>
      <c r="Y19" s="23"/>
      <c r="Z19" s="24"/>
    </row>
    <row r="20" ht="14.25" customHeight="1">
      <c r="A20" s="43"/>
      <c r="B20" s="44"/>
      <c r="C20" s="50"/>
      <c r="D20" s="282"/>
      <c r="E20" s="283"/>
      <c r="F20" s="31"/>
      <c r="G20" s="48">
        <f t="shared" si="1"/>
        <v>0</v>
      </c>
      <c r="H20" s="31"/>
      <c r="I20" s="49">
        <f t="shared" si="2"/>
        <v>0</v>
      </c>
      <c r="J20" s="23"/>
      <c r="K20" s="23"/>
      <c r="L20" s="23"/>
      <c r="M20" s="23"/>
      <c r="N20" s="23"/>
      <c r="O20" s="23"/>
      <c r="P20" s="23"/>
      <c r="Q20" s="23"/>
      <c r="R20" s="23"/>
      <c r="S20" s="23"/>
      <c r="T20" s="23"/>
      <c r="U20" s="23"/>
      <c r="V20" s="23"/>
      <c r="W20" s="23"/>
      <c r="X20" s="23"/>
      <c r="Y20" s="23"/>
      <c r="Z20" s="24"/>
    </row>
    <row r="21" ht="14.25" customHeight="1">
      <c r="A21" s="43"/>
      <c r="B21" s="44"/>
      <c r="C21" s="50"/>
      <c r="D21" s="282"/>
      <c r="E21" s="283"/>
      <c r="F21" s="31"/>
      <c r="G21" s="48">
        <f t="shared" si="1"/>
        <v>0</v>
      </c>
      <c r="H21" s="31"/>
      <c r="I21" s="49">
        <f t="shared" si="2"/>
        <v>0</v>
      </c>
      <c r="J21" s="23"/>
      <c r="K21" s="23"/>
      <c r="L21" s="23"/>
      <c r="M21" s="23"/>
      <c r="N21" s="23"/>
      <c r="O21" s="23"/>
      <c r="P21" s="23"/>
      <c r="Q21" s="23"/>
      <c r="R21" s="23"/>
      <c r="S21" s="23"/>
      <c r="T21" s="23"/>
      <c r="U21" s="23"/>
      <c r="V21" s="23"/>
      <c r="W21" s="23"/>
      <c r="X21" s="23"/>
      <c r="Y21" s="23"/>
      <c r="Z21" s="24"/>
    </row>
    <row r="22" ht="14.25" customHeight="1">
      <c r="A22" s="43"/>
      <c r="B22" s="44"/>
      <c r="C22" s="50"/>
      <c r="D22" s="282"/>
      <c r="E22" s="283"/>
      <c r="F22" s="31"/>
      <c r="G22" s="48">
        <f t="shared" si="1"/>
        <v>0</v>
      </c>
      <c r="H22" s="31"/>
      <c r="I22" s="49">
        <f t="shared" si="2"/>
        <v>0</v>
      </c>
      <c r="J22" s="23"/>
      <c r="K22" s="23"/>
      <c r="L22" s="23"/>
      <c r="M22" s="23"/>
      <c r="N22" s="23"/>
      <c r="O22" s="23"/>
      <c r="P22" s="23"/>
      <c r="Q22" s="23"/>
      <c r="R22" s="23"/>
      <c r="S22" s="23"/>
      <c r="T22" s="23"/>
      <c r="U22" s="23"/>
      <c r="V22" s="23"/>
      <c r="W22" s="23"/>
      <c r="X22" s="23"/>
      <c r="Y22" s="23"/>
      <c r="Z22" s="24"/>
    </row>
    <row r="23" ht="14.25" customHeight="1">
      <c r="A23" s="43"/>
      <c r="B23" s="44"/>
      <c r="C23" s="50"/>
      <c r="D23" s="282"/>
      <c r="E23" s="283"/>
      <c r="F23" s="31"/>
      <c r="G23" s="48">
        <f t="shared" si="1"/>
        <v>0</v>
      </c>
      <c r="H23" s="31"/>
      <c r="I23" s="49">
        <f t="shared" si="2"/>
        <v>0</v>
      </c>
      <c r="J23" s="23"/>
      <c r="K23" s="23"/>
      <c r="L23" s="23"/>
      <c r="M23" s="23"/>
      <c r="N23" s="23"/>
      <c r="O23" s="23"/>
      <c r="P23" s="23"/>
      <c r="Q23" s="23"/>
      <c r="R23" s="23"/>
      <c r="S23" s="23"/>
      <c r="T23" s="23"/>
      <c r="U23" s="23"/>
      <c r="V23" s="23"/>
      <c r="W23" s="23"/>
      <c r="X23" s="23"/>
      <c r="Y23" s="23"/>
      <c r="Z23" s="24"/>
    </row>
    <row r="24" ht="14.25" customHeight="1">
      <c r="A24" s="43"/>
      <c r="B24" s="44"/>
      <c r="C24" s="50"/>
      <c r="D24" s="282"/>
      <c r="E24" s="283"/>
      <c r="F24" s="31"/>
      <c r="G24" s="48">
        <f t="shared" si="1"/>
        <v>0</v>
      </c>
      <c r="H24" s="31"/>
      <c r="I24" s="49">
        <f t="shared" si="2"/>
        <v>0</v>
      </c>
      <c r="J24" s="23"/>
      <c r="K24" s="23"/>
      <c r="L24" s="23"/>
      <c r="M24" s="23"/>
      <c r="N24" s="23"/>
      <c r="O24" s="23"/>
      <c r="P24" s="23"/>
      <c r="Q24" s="23"/>
      <c r="R24" s="23"/>
      <c r="S24" s="23"/>
      <c r="T24" s="23"/>
      <c r="U24" s="23"/>
      <c r="V24" s="23"/>
      <c r="W24" s="23"/>
      <c r="X24" s="23"/>
      <c r="Y24" s="23"/>
      <c r="Z24" s="24"/>
    </row>
    <row r="25" ht="14.25" customHeight="1">
      <c r="A25" s="43"/>
      <c r="B25" s="44"/>
      <c r="C25" s="50"/>
      <c r="D25" s="282"/>
      <c r="E25" s="283"/>
      <c r="F25" s="31"/>
      <c r="G25" s="48">
        <f t="shared" si="1"/>
        <v>0</v>
      </c>
      <c r="H25" s="31"/>
      <c r="I25" s="49">
        <f t="shared" si="2"/>
        <v>0</v>
      </c>
      <c r="J25" s="23"/>
      <c r="K25" s="23"/>
      <c r="L25" s="23"/>
      <c r="M25" s="23"/>
      <c r="N25" s="23"/>
      <c r="O25" s="23"/>
      <c r="P25" s="23"/>
      <c r="Q25" s="23"/>
      <c r="R25" s="23"/>
      <c r="S25" s="23"/>
      <c r="T25" s="23"/>
      <c r="U25" s="23"/>
      <c r="V25" s="23"/>
      <c r="W25" s="23"/>
      <c r="X25" s="23"/>
      <c r="Y25" s="23"/>
      <c r="Z25" s="24"/>
    </row>
    <row r="26" ht="14.25" customHeight="1">
      <c r="A26" s="43"/>
      <c r="B26" s="44"/>
      <c r="C26" s="50"/>
      <c r="D26" s="282"/>
      <c r="E26" s="283"/>
      <c r="F26" s="31"/>
      <c r="G26" s="48">
        <f t="shared" si="1"/>
        <v>0</v>
      </c>
      <c r="H26" s="31"/>
      <c r="I26" s="49">
        <f t="shared" si="2"/>
        <v>0</v>
      </c>
      <c r="J26" s="23"/>
      <c r="K26" s="23"/>
      <c r="L26" s="23"/>
      <c r="M26" s="23"/>
      <c r="N26" s="23"/>
      <c r="O26" s="23"/>
      <c r="P26" s="23"/>
      <c r="Q26" s="23"/>
      <c r="R26" s="23"/>
      <c r="S26" s="23"/>
      <c r="T26" s="23"/>
      <c r="U26" s="23"/>
      <c r="V26" s="23"/>
      <c r="W26" s="23"/>
      <c r="X26" s="23"/>
      <c r="Y26" s="23"/>
      <c r="Z26" s="24"/>
    </row>
    <row r="27" ht="14.25" customHeight="1">
      <c r="A27" s="43"/>
      <c r="B27" s="44"/>
      <c r="C27" s="50"/>
      <c r="D27" s="282"/>
      <c r="E27" s="283"/>
      <c r="F27" s="31"/>
      <c r="G27" s="48">
        <f t="shared" si="1"/>
        <v>0</v>
      </c>
      <c r="H27" s="31"/>
      <c r="I27" s="49">
        <f t="shared" si="2"/>
        <v>0</v>
      </c>
      <c r="J27" s="23"/>
      <c r="K27" s="23"/>
      <c r="L27" s="23"/>
      <c r="M27" s="23"/>
      <c r="N27" s="23"/>
      <c r="O27" s="23"/>
      <c r="P27" s="23"/>
      <c r="Q27" s="23"/>
      <c r="R27" s="23"/>
      <c r="S27" s="23"/>
      <c r="T27" s="23"/>
      <c r="U27" s="23"/>
      <c r="V27" s="23"/>
      <c r="W27" s="23"/>
      <c r="X27" s="23"/>
      <c r="Y27" s="23"/>
      <c r="Z27" s="24"/>
    </row>
    <row r="28" ht="14.25" customHeight="1">
      <c r="A28" s="43"/>
      <c r="B28" s="44"/>
      <c r="C28" s="50"/>
      <c r="D28" s="282"/>
      <c r="E28" s="283"/>
      <c r="F28" s="31"/>
      <c r="G28" s="48">
        <f t="shared" si="1"/>
        <v>0</v>
      </c>
      <c r="H28" s="31"/>
      <c r="I28" s="49">
        <f t="shared" si="2"/>
        <v>0</v>
      </c>
      <c r="J28" s="23"/>
      <c r="K28" s="23"/>
      <c r="L28" s="23"/>
      <c r="M28" s="23"/>
      <c r="N28" s="23"/>
      <c r="O28" s="23"/>
      <c r="P28" s="23"/>
      <c r="Q28" s="23"/>
      <c r="R28" s="23"/>
      <c r="S28" s="23"/>
      <c r="T28" s="23"/>
      <c r="U28" s="23"/>
      <c r="V28" s="23"/>
      <c r="W28" s="23"/>
      <c r="X28" s="23"/>
      <c r="Y28" s="23"/>
      <c r="Z28" s="24"/>
    </row>
    <row r="29" ht="14.25" customHeight="1">
      <c r="A29" s="43"/>
      <c r="B29" s="44"/>
      <c r="C29" s="50"/>
      <c r="D29" s="282"/>
      <c r="E29" s="283"/>
      <c r="F29" s="31"/>
      <c r="G29" s="48">
        <f t="shared" si="1"/>
        <v>0</v>
      </c>
      <c r="H29" s="31"/>
      <c r="I29" s="49">
        <f t="shared" si="2"/>
        <v>0</v>
      </c>
      <c r="J29" s="23"/>
      <c r="K29" s="23"/>
      <c r="L29" s="23"/>
      <c r="M29" s="23"/>
      <c r="N29" s="23"/>
      <c r="O29" s="23"/>
      <c r="P29" s="23"/>
      <c r="Q29" s="23"/>
      <c r="R29" s="23"/>
      <c r="S29" s="23"/>
      <c r="T29" s="23"/>
      <c r="U29" s="23"/>
      <c r="V29" s="23"/>
      <c r="W29" s="23"/>
      <c r="X29" s="23"/>
      <c r="Y29" s="23"/>
      <c r="Z29" s="24"/>
    </row>
    <row r="30" ht="17.25" customHeight="1">
      <c r="A30" s="23"/>
      <c r="B30" s="32"/>
      <c r="C30" s="32"/>
      <c r="D30" s="23"/>
      <c r="E30" s="23"/>
      <c r="F30" s="32"/>
      <c r="G30" s="23"/>
      <c r="H30" s="23"/>
      <c r="I30" s="53"/>
      <c r="J30" s="24"/>
      <c r="K30" s="24"/>
      <c r="L30" s="24"/>
      <c r="M30" s="24"/>
      <c r="N30" s="24"/>
      <c r="O30" s="23"/>
      <c r="P30" s="23"/>
      <c r="Q30" s="23"/>
      <c r="R30" s="23"/>
      <c r="S30" s="23"/>
      <c r="T30" s="23"/>
      <c r="U30" s="23"/>
      <c r="V30" s="23"/>
      <c r="W30" s="23"/>
      <c r="X30" s="23"/>
      <c r="Y30" s="23"/>
      <c r="Z30" s="24"/>
    </row>
    <row r="31" ht="14.25" customHeight="1">
      <c r="A31" s="54"/>
      <c r="B31" s="55"/>
      <c r="C31" s="56"/>
      <c r="D31" s="57" t="s">
        <v>84</v>
      </c>
      <c r="E31" s="58"/>
      <c r="F31" s="58"/>
      <c r="G31" s="263">
        <f>SUM(G10:G29)</f>
        <v>0</v>
      </c>
      <c r="H31" s="60"/>
      <c r="I31" s="61"/>
      <c r="J31" s="23"/>
      <c r="K31" s="23"/>
      <c r="L31" s="23"/>
      <c r="M31" s="23"/>
      <c r="N31" s="23"/>
      <c r="O31" s="23"/>
      <c r="P31" s="23"/>
      <c r="Q31" s="23"/>
      <c r="R31" s="23"/>
      <c r="S31" s="23"/>
      <c r="T31" s="23"/>
      <c r="U31" s="23"/>
      <c r="V31" s="23"/>
      <c r="W31" s="23"/>
      <c r="X31" s="23"/>
      <c r="Y31" s="23"/>
      <c r="Z31" s="24"/>
    </row>
    <row r="32" ht="19.5" customHeight="1">
      <c r="A32" s="62"/>
      <c r="C32" s="63"/>
      <c r="D32" s="23"/>
      <c r="E32" s="23"/>
      <c r="F32" s="23"/>
      <c r="G32" s="23"/>
      <c r="H32" s="23"/>
      <c r="I32" s="61"/>
      <c r="J32" s="23"/>
      <c r="K32" s="23"/>
      <c r="L32" s="64"/>
      <c r="M32" s="23"/>
      <c r="N32" s="23"/>
      <c r="O32" s="23"/>
      <c r="P32" s="23"/>
      <c r="Q32" s="23"/>
      <c r="R32" s="23"/>
      <c r="S32" s="23"/>
      <c r="T32" s="23"/>
      <c r="U32" s="23"/>
      <c r="V32" s="23"/>
      <c r="W32" s="23"/>
      <c r="X32" s="23"/>
      <c r="Y32" s="23"/>
      <c r="Z32" s="24"/>
    </row>
    <row r="33" ht="22.5" customHeight="1">
      <c r="A33" s="65"/>
      <c r="B33" s="66"/>
      <c r="C33" s="67"/>
      <c r="D33" s="68" t="s">
        <v>85</v>
      </c>
      <c r="E33" s="69"/>
      <c r="F33" s="69"/>
      <c r="G33" s="69"/>
      <c r="H33" s="70"/>
      <c r="I33" s="264">
        <f>SUM(I10:I29)</f>
        <v>0</v>
      </c>
      <c r="J33" s="23"/>
      <c r="K33" s="23"/>
      <c r="L33" s="23"/>
      <c r="M33" s="23"/>
      <c r="N33" s="23"/>
      <c r="O33" s="23"/>
      <c r="P33" s="23"/>
      <c r="Q33" s="23"/>
      <c r="R33" s="23"/>
      <c r="S33" s="23"/>
      <c r="T33" s="23"/>
      <c r="U33" s="23"/>
      <c r="V33" s="23"/>
      <c r="W33" s="23"/>
      <c r="X33" s="23"/>
      <c r="Y33" s="23"/>
      <c r="Z33" s="24"/>
    </row>
    <row r="34" ht="21.0" customHeight="1">
      <c r="A34" s="72" t="s">
        <v>86</v>
      </c>
      <c r="B34" s="73"/>
      <c r="C34" s="73"/>
      <c r="D34" s="73"/>
      <c r="E34" s="73"/>
      <c r="F34" s="74"/>
      <c r="G34" s="73"/>
      <c r="H34" s="73"/>
      <c r="I34" s="75"/>
      <c r="J34" s="23"/>
      <c r="K34" s="23"/>
      <c r="L34" s="23"/>
      <c r="M34" s="23"/>
      <c r="N34" s="23"/>
      <c r="O34" s="23"/>
      <c r="P34" s="23"/>
      <c r="Q34" s="23"/>
      <c r="R34" s="23"/>
      <c r="S34" s="23"/>
      <c r="T34" s="23"/>
      <c r="U34" s="23"/>
      <c r="V34" s="23"/>
      <c r="W34" s="23"/>
      <c r="X34" s="23"/>
      <c r="Y34" s="23"/>
      <c r="Z34" s="24"/>
    </row>
    <row r="35" ht="18.0" customHeight="1">
      <c r="A35" s="39" t="s">
        <v>63</v>
      </c>
      <c r="B35" s="39" t="s">
        <v>64</v>
      </c>
      <c r="C35" s="39" t="s">
        <v>87</v>
      </c>
      <c r="D35" s="76" t="s">
        <v>88</v>
      </c>
      <c r="E35" s="40" t="s">
        <v>89</v>
      </c>
      <c r="F35" s="77"/>
      <c r="G35" s="77"/>
      <c r="H35" s="41"/>
      <c r="I35" s="42" t="s">
        <v>69</v>
      </c>
      <c r="J35" s="23"/>
      <c r="K35" s="23"/>
      <c r="L35" s="23"/>
      <c r="M35" s="23"/>
      <c r="N35" s="23"/>
      <c r="O35" s="23"/>
      <c r="P35" s="23"/>
      <c r="Q35" s="23"/>
      <c r="R35" s="23"/>
      <c r="S35" s="23"/>
      <c r="T35" s="23"/>
      <c r="U35" s="23"/>
      <c r="V35" s="23"/>
      <c r="W35" s="23"/>
      <c r="X35" s="23"/>
      <c r="Y35" s="23"/>
      <c r="Z35" s="24"/>
    </row>
    <row r="36" ht="14.25" customHeight="1">
      <c r="A36" s="43" t="str">
        <f t="shared" ref="A36:B36" si="3">A10</f>
        <v/>
      </c>
      <c r="B36" s="44" t="str">
        <f t="shared" si="3"/>
        <v/>
      </c>
      <c r="C36" s="78">
        <f t="shared" ref="C36:C55" si="5">G10</f>
        <v>0</v>
      </c>
      <c r="D36" s="266"/>
      <c r="E36" s="80">
        <f t="shared" ref="E36:E55" si="6">SUM(C36*D36)</f>
        <v>0</v>
      </c>
      <c r="F36" s="30"/>
      <c r="G36" s="30"/>
      <c r="H36" s="31"/>
      <c r="I36" s="49">
        <f t="shared" ref="I36:I55" si="7">SUM(E36/2)</f>
        <v>0</v>
      </c>
      <c r="J36" s="23"/>
      <c r="K36" s="23"/>
      <c r="L36" s="23"/>
      <c r="M36" s="23"/>
      <c r="N36" s="23"/>
      <c r="O36" s="23"/>
      <c r="P36" s="23"/>
      <c r="Q36" s="23"/>
      <c r="R36" s="23"/>
      <c r="S36" s="23"/>
      <c r="T36" s="23"/>
      <c r="U36" s="23"/>
      <c r="V36" s="23"/>
      <c r="W36" s="23"/>
      <c r="X36" s="23"/>
      <c r="Y36" s="23"/>
      <c r="Z36" s="24"/>
    </row>
    <row r="37" ht="14.25" customHeight="1">
      <c r="A37" s="43" t="str">
        <f t="shared" ref="A37:B37" si="4">A11</f>
        <v/>
      </c>
      <c r="B37" s="44" t="str">
        <f t="shared" si="4"/>
        <v/>
      </c>
      <c r="C37" s="78">
        <f t="shared" si="5"/>
        <v>0</v>
      </c>
      <c r="D37" s="266"/>
      <c r="E37" s="80">
        <f t="shared" si="6"/>
        <v>0</v>
      </c>
      <c r="F37" s="30"/>
      <c r="G37" s="30"/>
      <c r="H37" s="31"/>
      <c r="I37" s="49">
        <f t="shared" si="7"/>
        <v>0</v>
      </c>
      <c r="J37" s="23"/>
      <c r="K37" s="23"/>
      <c r="L37" s="23"/>
      <c r="M37" s="23"/>
      <c r="N37" s="23"/>
      <c r="O37" s="23"/>
      <c r="P37" s="23"/>
      <c r="Q37" s="23"/>
      <c r="R37" s="23"/>
      <c r="S37" s="23"/>
      <c r="T37" s="23"/>
      <c r="U37" s="23"/>
      <c r="V37" s="23"/>
      <c r="W37" s="23"/>
      <c r="X37" s="23"/>
      <c r="Y37" s="23"/>
      <c r="Z37" s="24"/>
    </row>
    <row r="38" ht="14.25" customHeight="1">
      <c r="A38" s="43" t="str">
        <f t="shared" ref="A38:B38" si="8">A12</f>
        <v/>
      </c>
      <c r="B38" s="44" t="str">
        <f t="shared" si="8"/>
        <v/>
      </c>
      <c r="C38" s="78">
        <f t="shared" si="5"/>
        <v>0</v>
      </c>
      <c r="D38" s="266"/>
      <c r="E38" s="80">
        <f t="shared" si="6"/>
        <v>0</v>
      </c>
      <c r="F38" s="30"/>
      <c r="G38" s="30"/>
      <c r="H38" s="31"/>
      <c r="I38" s="49">
        <f t="shared" si="7"/>
        <v>0</v>
      </c>
      <c r="J38" s="23"/>
      <c r="K38" s="23"/>
      <c r="L38" s="23"/>
      <c r="M38" s="23"/>
      <c r="N38" s="23"/>
      <c r="O38" s="23"/>
      <c r="P38" s="23"/>
      <c r="Q38" s="23"/>
      <c r="R38" s="23"/>
      <c r="S38" s="23"/>
      <c r="T38" s="23"/>
      <c r="U38" s="23"/>
      <c r="V38" s="23"/>
      <c r="W38" s="23"/>
      <c r="X38" s="23"/>
      <c r="Y38" s="23"/>
      <c r="Z38" s="24"/>
    </row>
    <row r="39" ht="14.25" customHeight="1">
      <c r="A39" s="43" t="str">
        <f t="shared" ref="A39:B39" si="9">A13</f>
        <v/>
      </c>
      <c r="B39" s="44" t="str">
        <f t="shared" si="9"/>
        <v/>
      </c>
      <c r="C39" s="78">
        <f t="shared" si="5"/>
        <v>0</v>
      </c>
      <c r="D39" s="266"/>
      <c r="E39" s="80">
        <f t="shared" si="6"/>
        <v>0</v>
      </c>
      <c r="F39" s="30"/>
      <c r="G39" s="30"/>
      <c r="H39" s="31"/>
      <c r="I39" s="49">
        <f t="shared" si="7"/>
        <v>0</v>
      </c>
      <c r="J39" s="23"/>
      <c r="K39" s="23"/>
      <c r="L39" s="23"/>
      <c r="M39" s="23"/>
      <c r="N39" s="23"/>
      <c r="O39" s="23"/>
      <c r="P39" s="23"/>
      <c r="Q39" s="23"/>
      <c r="R39" s="23"/>
      <c r="S39" s="23"/>
      <c r="T39" s="23"/>
      <c r="U39" s="23"/>
      <c r="V39" s="23"/>
      <c r="W39" s="23"/>
      <c r="X39" s="23"/>
      <c r="Y39" s="23"/>
      <c r="Z39" s="24"/>
    </row>
    <row r="40" ht="14.25" customHeight="1">
      <c r="A40" s="43" t="str">
        <f t="shared" ref="A40:B40" si="10">A14</f>
        <v/>
      </c>
      <c r="B40" s="44" t="str">
        <f t="shared" si="10"/>
        <v/>
      </c>
      <c r="C40" s="78">
        <f t="shared" si="5"/>
        <v>0</v>
      </c>
      <c r="D40" s="266"/>
      <c r="E40" s="80">
        <f t="shared" si="6"/>
        <v>0</v>
      </c>
      <c r="F40" s="30"/>
      <c r="G40" s="30"/>
      <c r="H40" s="31"/>
      <c r="I40" s="49">
        <f t="shared" si="7"/>
        <v>0</v>
      </c>
      <c r="J40" s="23"/>
      <c r="K40" s="23"/>
      <c r="L40" s="23"/>
      <c r="M40" s="23"/>
      <c r="N40" s="23"/>
      <c r="O40" s="23"/>
      <c r="P40" s="23"/>
      <c r="Q40" s="23"/>
      <c r="R40" s="23"/>
      <c r="S40" s="23"/>
      <c r="T40" s="23"/>
      <c r="U40" s="23"/>
      <c r="V40" s="23"/>
      <c r="W40" s="23"/>
      <c r="X40" s="23"/>
      <c r="Y40" s="23"/>
      <c r="Z40" s="24"/>
    </row>
    <row r="41" ht="14.25" customHeight="1">
      <c r="A41" s="43" t="str">
        <f t="shared" ref="A41:B41" si="11">A15</f>
        <v/>
      </c>
      <c r="B41" s="44" t="str">
        <f t="shared" si="11"/>
        <v/>
      </c>
      <c r="C41" s="78">
        <f t="shared" si="5"/>
        <v>0</v>
      </c>
      <c r="D41" s="266"/>
      <c r="E41" s="80">
        <f t="shared" si="6"/>
        <v>0</v>
      </c>
      <c r="F41" s="30"/>
      <c r="G41" s="30"/>
      <c r="H41" s="31"/>
      <c r="I41" s="49">
        <f t="shared" si="7"/>
        <v>0</v>
      </c>
      <c r="J41" s="23"/>
      <c r="K41" s="23"/>
      <c r="L41" s="23"/>
      <c r="M41" s="23"/>
      <c r="N41" s="23"/>
      <c r="O41" s="23"/>
      <c r="P41" s="23"/>
      <c r="Q41" s="23"/>
      <c r="R41" s="23"/>
      <c r="S41" s="23"/>
      <c r="T41" s="23"/>
      <c r="U41" s="23"/>
      <c r="V41" s="23"/>
      <c r="W41" s="23"/>
      <c r="X41" s="23"/>
      <c r="Y41" s="23"/>
      <c r="Z41" s="24"/>
    </row>
    <row r="42" ht="14.25" customHeight="1">
      <c r="A42" s="43" t="str">
        <f t="shared" ref="A42:B42" si="12">A16</f>
        <v/>
      </c>
      <c r="B42" s="44" t="str">
        <f t="shared" si="12"/>
        <v/>
      </c>
      <c r="C42" s="78">
        <f t="shared" si="5"/>
        <v>0</v>
      </c>
      <c r="D42" s="266"/>
      <c r="E42" s="80">
        <f t="shared" si="6"/>
        <v>0</v>
      </c>
      <c r="F42" s="30"/>
      <c r="G42" s="30"/>
      <c r="H42" s="31"/>
      <c r="I42" s="49">
        <f t="shared" si="7"/>
        <v>0</v>
      </c>
      <c r="J42" s="23"/>
      <c r="K42" s="23"/>
      <c r="L42" s="23"/>
      <c r="M42" s="23"/>
      <c r="N42" s="23"/>
      <c r="O42" s="23"/>
      <c r="P42" s="23"/>
      <c r="Q42" s="23"/>
      <c r="R42" s="23"/>
      <c r="S42" s="23"/>
      <c r="T42" s="23"/>
      <c r="U42" s="23"/>
      <c r="V42" s="23"/>
      <c r="W42" s="23"/>
      <c r="X42" s="23"/>
      <c r="Y42" s="23"/>
      <c r="Z42" s="24"/>
    </row>
    <row r="43" ht="14.25" customHeight="1">
      <c r="A43" s="43" t="str">
        <f t="shared" ref="A43:B43" si="13">A17</f>
        <v/>
      </c>
      <c r="B43" s="44" t="str">
        <f t="shared" si="13"/>
        <v/>
      </c>
      <c r="C43" s="78">
        <f t="shared" si="5"/>
        <v>0</v>
      </c>
      <c r="D43" s="266"/>
      <c r="E43" s="80">
        <f t="shared" si="6"/>
        <v>0</v>
      </c>
      <c r="F43" s="30"/>
      <c r="G43" s="30"/>
      <c r="H43" s="31"/>
      <c r="I43" s="49">
        <f t="shared" si="7"/>
        <v>0</v>
      </c>
      <c r="J43" s="23"/>
      <c r="K43" s="23"/>
      <c r="L43" s="23"/>
      <c r="M43" s="23"/>
      <c r="N43" s="23"/>
      <c r="O43" s="23"/>
      <c r="P43" s="23"/>
      <c r="Q43" s="23"/>
      <c r="R43" s="23"/>
      <c r="S43" s="23"/>
      <c r="T43" s="23"/>
      <c r="U43" s="23"/>
      <c r="V43" s="23"/>
      <c r="W43" s="23"/>
      <c r="X43" s="23"/>
      <c r="Y43" s="23"/>
      <c r="Z43" s="24"/>
    </row>
    <row r="44" ht="14.25" customHeight="1">
      <c r="A44" s="43" t="str">
        <f t="shared" ref="A44:B44" si="14">A18</f>
        <v/>
      </c>
      <c r="B44" s="44" t="str">
        <f t="shared" si="14"/>
        <v/>
      </c>
      <c r="C44" s="78">
        <f t="shared" si="5"/>
        <v>0</v>
      </c>
      <c r="D44" s="266"/>
      <c r="E44" s="80">
        <f t="shared" si="6"/>
        <v>0</v>
      </c>
      <c r="F44" s="30"/>
      <c r="G44" s="30"/>
      <c r="H44" s="31"/>
      <c r="I44" s="49">
        <f t="shared" si="7"/>
        <v>0</v>
      </c>
      <c r="J44" s="23"/>
      <c r="K44" s="23"/>
      <c r="L44" s="23"/>
      <c r="M44" s="23"/>
      <c r="N44" s="23"/>
      <c r="O44" s="23"/>
      <c r="P44" s="23"/>
      <c r="Q44" s="23"/>
      <c r="R44" s="23"/>
      <c r="S44" s="23"/>
      <c r="T44" s="23"/>
      <c r="U44" s="23"/>
      <c r="V44" s="23"/>
      <c r="W44" s="23"/>
      <c r="X44" s="23"/>
      <c r="Y44" s="23"/>
      <c r="Z44" s="24"/>
    </row>
    <row r="45" ht="14.25" customHeight="1">
      <c r="A45" s="43" t="str">
        <f t="shared" ref="A45:B45" si="15">A19</f>
        <v/>
      </c>
      <c r="B45" s="44" t="str">
        <f t="shared" si="15"/>
        <v/>
      </c>
      <c r="C45" s="78">
        <f t="shared" si="5"/>
        <v>0</v>
      </c>
      <c r="D45" s="266"/>
      <c r="E45" s="80">
        <f t="shared" si="6"/>
        <v>0</v>
      </c>
      <c r="F45" s="30"/>
      <c r="G45" s="30"/>
      <c r="H45" s="31"/>
      <c r="I45" s="49">
        <f t="shared" si="7"/>
        <v>0</v>
      </c>
      <c r="J45" s="23"/>
      <c r="K45" s="23"/>
      <c r="L45" s="23"/>
      <c r="M45" s="23"/>
      <c r="N45" s="23"/>
      <c r="O45" s="23"/>
      <c r="P45" s="23"/>
      <c r="Q45" s="23"/>
      <c r="R45" s="23"/>
      <c r="S45" s="23"/>
      <c r="T45" s="23"/>
      <c r="U45" s="23"/>
      <c r="V45" s="23"/>
      <c r="W45" s="23"/>
      <c r="X45" s="23"/>
      <c r="Y45" s="23"/>
      <c r="Z45" s="24"/>
    </row>
    <row r="46" ht="14.25" customHeight="1">
      <c r="A46" s="43" t="str">
        <f t="shared" ref="A46:B46" si="16">A20</f>
        <v/>
      </c>
      <c r="B46" s="44" t="str">
        <f t="shared" si="16"/>
        <v/>
      </c>
      <c r="C46" s="78">
        <f t="shared" si="5"/>
        <v>0</v>
      </c>
      <c r="D46" s="266"/>
      <c r="E46" s="80">
        <f t="shared" si="6"/>
        <v>0</v>
      </c>
      <c r="F46" s="30"/>
      <c r="G46" s="30"/>
      <c r="H46" s="31"/>
      <c r="I46" s="49">
        <f t="shared" si="7"/>
        <v>0</v>
      </c>
      <c r="J46" s="23"/>
      <c r="K46" s="23"/>
      <c r="L46" s="23"/>
      <c r="M46" s="23"/>
      <c r="N46" s="23"/>
      <c r="O46" s="23"/>
      <c r="P46" s="23"/>
      <c r="Q46" s="23"/>
      <c r="R46" s="23"/>
      <c r="S46" s="23"/>
      <c r="T46" s="23"/>
      <c r="U46" s="23"/>
      <c r="V46" s="23"/>
      <c r="W46" s="23"/>
      <c r="X46" s="23"/>
      <c r="Y46" s="23"/>
      <c r="Z46" s="24"/>
    </row>
    <row r="47" ht="14.25" customHeight="1">
      <c r="A47" s="43" t="str">
        <f t="shared" ref="A47:B47" si="17">A21</f>
        <v/>
      </c>
      <c r="B47" s="44" t="str">
        <f t="shared" si="17"/>
        <v/>
      </c>
      <c r="C47" s="78">
        <f t="shared" si="5"/>
        <v>0</v>
      </c>
      <c r="D47" s="266"/>
      <c r="E47" s="80">
        <f t="shared" si="6"/>
        <v>0</v>
      </c>
      <c r="F47" s="30"/>
      <c r="G47" s="30"/>
      <c r="H47" s="31"/>
      <c r="I47" s="49">
        <f t="shared" si="7"/>
        <v>0</v>
      </c>
      <c r="J47" s="23"/>
      <c r="K47" s="23"/>
      <c r="L47" s="23"/>
      <c r="M47" s="23"/>
      <c r="N47" s="23"/>
      <c r="O47" s="23"/>
      <c r="P47" s="23"/>
      <c r="Q47" s="23"/>
      <c r="R47" s="23"/>
      <c r="S47" s="23"/>
      <c r="T47" s="23"/>
      <c r="U47" s="23"/>
      <c r="V47" s="23"/>
      <c r="W47" s="23"/>
      <c r="X47" s="23"/>
      <c r="Y47" s="23"/>
      <c r="Z47" s="24"/>
    </row>
    <row r="48" ht="14.25" customHeight="1">
      <c r="A48" s="43" t="str">
        <f t="shared" ref="A48:B48" si="18">A22</f>
        <v/>
      </c>
      <c r="B48" s="44" t="str">
        <f t="shared" si="18"/>
        <v/>
      </c>
      <c r="C48" s="78">
        <f t="shared" si="5"/>
        <v>0</v>
      </c>
      <c r="D48" s="266"/>
      <c r="E48" s="80">
        <f t="shared" si="6"/>
        <v>0</v>
      </c>
      <c r="F48" s="30"/>
      <c r="G48" s="30"/>
      <c r="H48" s="31"/>
      <c r="I48" s="49">
        <f t="shared" si="7"/>
        <v>0</v>
      </c>
      <c r="J48" s="23"/>
      <c r="K48" s="23"/>
      <c r="L48" s="23"/>
      <c r="M48" s="23"/>
      <c r="N48" s="23"/>
      <c r="O48" s="23"/>
      <c r="P48" s="23"/>
      <c r="Q48" s="23"/>
      <c r="R48" s="23"/>
      <c r="S48" s="23"/>
      <c r="T48" s="23"/>
      <c r="U48" s="23"/>
      <c r="V48" s="23"/>
      <c r="W48" s="23"/>
      <c r="X48" s="23"/>
      <c r="Y48" s="23"/>
      <c r="Z48" s="24"/>
    </row>
    <row r="49" ht="14.25" customHeight="1">
      <c r="A49" s="43" t="str">
        <f t="shared" ref="A49:B49" si="19">A23</f>
        <v/>
      </c>
      <c r="B49" s="44" t="str">
        <f t="shared" si="19"/>
        <v/>
      </c>
      <c r="C49" s="78">
        <f t="shared" si="5"/>
        <v>0</v>
      </c>
      <c r="D49" s="266"/>
      <c r="E49" s="80">
        <f t="shared" si="6"/>
        <v>0</v>
      </c>
      <c r="F49" s="30"/>
      <c r="G49" s="30"/>
      <c r="H49" s="31"/>
      <c r="I49" s="49">
        <f t="shared" si="7"/>
        <v>0</v>
      </c>
      <c r="J49" s="23"/>
      <c r="K49" s="23"/>
      <c r="L49" s="23"/>
      <c r="M49" s="23"/>
      <c r="N49" s="23"/>
      <c r="O49" s="23"/>
      <c r="P49" s="23"/>
      <c r="Q49" s="23"/>
      <c r="R49" s="23"/>
      <c r="S49" s="23"/>
      <c r="T49" s="23"/>
      <c r="U49" s="23"/>
      <c r="V49" s="23"/>
      <c r="W49" s="23"/>
      <c r="X49" s="23"/>
      <c r="Y49" s="23"/>
      <c r="Z49" s="24"/>
    </row>
    <row r="50" ht="14.25" customHeight="1">
      <c r="A50" s="43" t="str">
        <f t="shared" ref="A50:B50" si="20">A24</f>
        <v/>
      </c>
      <c r="B50" s="44" t="str">
        <f t="shared" si="20"/>
        <v/>
      </c>
      <c r="C50" s="78">
        <f t="shared" si="5"/>
        <v>0</v>
      </c>
      <c r="D50" s="266"/>
      <c r="E50" s="80">
        <f t="shared" si="6"/>
        <v>0</v>
      </c>
      <c r="F50" s="30"/>
      <c r="G50" s="30"/>
      <c r="H50" s="31"/>
      <c r="I50" s="49">
        <f t="shared" si="7"/>
        <v>0</v>
      </c>
      <c r="J50" s="23"/>
      <c r="K50" s="23"/>
      <c r="L50" s="23"/>
      <c r="M50" s="23"/>
      <c r="N50" s="23"/>
      <c r="O50" s="23"/>
      <c r="P50" s="23"/>
      <c r="Q50" s="23"/>
      <c r="R50" s="23"/>
      <c r="S50" s="23"/>
      <c r="T50" s="23"/>
      <c r="U50" s="23"/>
      <c r="V50" s="23"/>
      <c r="W50" s="23"/>
      <c r="X50" s="23"/>
      <c r="Y50" s="23"/>
      <c r="Z50" s="24"/>
    </row>
    <row r="51" ht="14.25" customHeight="1">
      <c r="A51" s="43" t="str">
        <f t="shared" ref="A51:B51" si="21">A25</f>
        <v/>
      </c>
      <c r="B51" s="44" t="str">
        <f t="shared" si="21"/>
        <v/>
      </c>
      <c r="C51" s="78">
        <f t="shared" si="5"/>
        <v>0</v>
      </c>
      <c r="D51" s="266"/>
      <c r="E51" s="80">
        <f t="shared" si="6"/>
        <v>0</v>
      </c>
      <c r="F51" s="30"/>
      <c r="G51" s="30"/>
      <c r="H51" s="31"/>
      <c r="I51" s="49">
        <f t="shared" si="7"/>
        <v>0</v>
      </c>
      <c r="J51" s="23"/>
      <c r="K51" s="23"/>
      <c r="L51" s="23"/>
      <c r="M51" s="23"/>
      <c r="N51" s="23"/>
      <c r="O51" s="23"/>
      <c r="P51" s="23"/>
      <c r="Q51" s="23"/>
      <c r="R51" s="23"/>
      <c r="S51" s="23"/>
      <c r="T51" s="23"/>
      <c r="U51" s="23"/>
      <c r="V51" s="23"/>
      <c r="W51" s="23"/>
      <c r="X51" s="23"/>
      <c r="Y51" s="23"/>
      <c r="Z51" s="24"/>
    </row>
    <row r="52" ht="14.25" customHeight="1">
      <c r="A52" s="43" t="str">
        <f t="shared" ref="A52:B52" si="22">A26</f>
        <v/>
      </c>
      <c r="B52" s="44" t="str">
        <f t="shared" si="22"/>
        <v/>
      </c>
      <c r="C52" s="78">
        <f t="shared" si="5"/>
        <v>0</v>
      </c>
      <c r="D52" s="266"/>
      <c r="E52" s="80">
        <f t="shared" si="6"/>
        <v>0</v>
      </c>
      <c r="F52" s="30"/>
      <c r="G52" s="30"/>
      <c r="H52" s="31"/>
      <c r="I52" s="49">
        <f t="shared" si="7"/>
        <v>0</v>
      </c>
      <c r="J52" s="23"/>
      <c r="K52" s="23"/>
      <c r="L52" s="23"/>
      <c r="M52" s="23"/>
      <c r="N52" s="23"/>
      <c r="O52" s="23"/>
      <c r="P52" s="23"/>
      <c r="Q52" s="23"/>
      <c r="R52" s="23"/>
      <c r="S52" s="23"/>
      <c r="T52" s="23"/>
      <c r="U52" s="23"/>
      <c r="V52" s="23"/>
      <c r="W52" s="23"/>
      <c r="X52" s="23"/>
      <c r="Y52" s="23"/>
      <c r="Z52" s="24"/>
    </row>
    <row r="53" ht="14.25" customHeight="1">
      <c r="A53" s="43" t="str">
        <f t="shared" ref="A53:B53" si="23">A27</f>
        <v/>
      </c>
      <c r="B53" s="44" t="str">
        <f t="shared" si="23"/>
        <v/>
      </c>
      <c r="C53" s="78">
        <f t="shared" si="5"/>
        <v>0</v>
      </c>
      <c r="D53" s="266"/>
      <c r="E53" s="80">
        <f t="shared" si="6"/>
        <v>0</v>
      </c>
      <c r="F53" s="30"/>
      <c r="G53" s="30"/>
      <c r="H53" s="31"/>
      <c r="I53" s="49">
        <f t="shared" si="7"/>
        <v>0</v>
      </c>
      <c r="J53" s="23"/>
      <c r="K53" s="23"/>
      <c r="L53" s="23"/>
      <c r="M53" s="23"/>
      <c r="N53" s="23"/>
      <c r="O53" s="23"/>
      <c r="P53" s="23"/>
      <c r="Q53" s="23"/>
      <c r="R53" s="23"/>
      <c r="S53" s="23"/>
      <c r="T53" s="23"/>
      <c r="U53" s="23"/>
      <c r="V53" s="23"/>
      <c r="W53" s="23"/>
      <c r="X53" s="23"/>
      <c r="Y53" s="23"/>
      <c r="Z53" s="24"/>
    </row>
    <row r="54" ht="14.25" customHeight="1">
      <c r="A54" s="43" t="str">
        <f t="shared" ref="A54:B54" si="24">A28</f>
        <v/>
      </c>
      <c r="B54" s="44" t="str">
        <f t="shared" si="24"/>
        <v/>
      </c>
      <c r="C54" s="78">
        <f t="shared" si="5"/>
        <v>0</v>
      </c>
      <c r="D54" s="266"/>
      <c r="E54" s="80">
        <f t="shared" si="6"/>
        <v>0</v>
      </c>
      <c r="F54" s="30"/>
      <c r="G54" s="30"/>
      <c r="H54" s="31"/>
      <c r="I54" s="49">
        <f t="shared" si="7"/>
        <v>0</v>
      </c>
      <c r="J54" s="23"/>
      <c r="K54" s="23"/>
      <c r="L54" s="23"/>
      <c r="M54" s="23"/>
      <c r="N54" s="23"/>
      <c r="O54" s="23"/>
      <c r="P54" s="23"/>
      <c r="Q54" s="23"/>
      <c r="R54" s="23"/>
      <c r="S54" s="23"/>
      <c r="T54" s="23"/>
      <c r="U54" s="23"/>
      <c r="V54" s="23"/>
      <c r="W54" s="23"/>
      <c r="X54" s="23"/>
      <c r="Y54" s="23"/>
      <c r="Z54" s="24"/>
    </row>
    <row r="55" ht="14.25" customHeight="1">
      <c r="A55" s="43" t="str">
        <f t="shared" ref="A55:B55" si="25">A29</f>
        <v/>
      </c>
      <c r="B55" s="44" t="str">
        <f t="shared" si="25"/>
        <v/>
      </c>
      <c r="C55" s="78">
        <f t="shared" si="5"/>
        <v>0</v>
      </c>
      <c r="D55" s="266"/>
      <c r="E55" s="80">
        <f t="shared" si="6"/>
        <v>0</v>
      </c>
      <c r="F55" s="30"/>
      <c r="G55" s="30"/>
      <c r="H55" s="31"/>
      <c r="I55" s="49">
        <f t="shared" si="7"/>
        <v>0</v>
      </c>
      <c r="J55" s="23"/>
      <c r="K55" s="23"/>
      <c r="L55" s="23"/>
      <c r="M55" s="23"/>
      <c r="N55" s="23"/>
      <c r="O55" s="23"/>
      <c r="P55" s="23"/>
      <c r="Q55" s="23"/>
      <c r="R55" s="23"/>
      <c r="S55" s="23"/>
      <c r="T55" s="23"/>
      <c r="U55" s="23"/>
      <c r="V55" s="23"/>
      <c r="W55" s="23"/>
      <c r="X55" s="23"/>
      <c r="Y55" s="23"/>
      <c r="Z55" s="24"/>
    </row>
    <row r="56" ht="18.75" customHeight="1">
      <c r="A56" s="23"/>
      <c r="B56" s="32"/>
      <c r="C56" s="82"/>
      <c r="D56" s="83"/>
      <c r="E56" s="33"/>
      <c r="F56" s="33"/>
      <c r="G56" s="33"/>
      <c r="H56" s="33"/>
      <c r="I56" s="84"/>
      <c r="J56" s="23"/>
      <c r="K56" s="23"/>
      <c r="L56" s="23"/>
      <c r="M56" s="23"/>
      <c r="N56" s="23"/>
      <c r="O56" s="23"/>
      <c r="P56" s="23"/>
      <c r="Q56" s="23"/>
      <c r="R56" s="23"/>
      <c r="S56" s="23"/>
      <c r="T56" s="23"/>
      <c r="U56" s="23"/>
      <c r="V56" s="23"/>
      <c r="W56" s="23"/>
      <c r="X56" s="23"/>
      <c r="Y56" s="23"/>
      <c r="Z56" s="24"/>
    </row>
    <row r="57" ht="18.75" customHeight="1">
      <c r="A57" s="54"/>
      <c r="B57" s="55"/>
      <c r="C57" s="56"/>
      <c r="D57" s="85" t="s">
        <v>90</v>
      </c>
      <c r="E57" s="58"/>
      <c r="F57" s="86">
        <f>SUM(E36:E55)</f>
        <v>0</v>
      </c>
      <c r="G57" s="87"/>
      <c r="H57" s="60"/>
      <c r="I57" s="61"/>
      <c r="J57" s="23"/>
      <c r="K57" s="23"/>
      <c r="L57" s="23"/>
      <c r="M57" s="23"/>
      <c r="N57" s="23"/>
      <c r="O57" s="23"/>
      <c r="P57" s="23"/>
      <c r="Q57" s="23"/>
      <c r="R57" s="23"/>
      <c r="S57" s="23"/>
      <c r="T57" s="23"/>
      <c r="U57" s="23"/>
      <c r="V57" s="23"/>
      <c r="W57" s="23"/>
      <c r="X57" s="23"/>
      <c r="Y57" s="23"/>
      <c r="Z57" s="24"/>
    </row>
    <row r="58" ht="18.75" customHeight="1">
      <c r="A58" s="62"/>
      <c r="C58" s="63"/>
      <c r="D58" s="88"/>
      <c r="E58" s="32"/>
      <c r="F58" s="32"/>
      <c r="G58" s="32"/>
      <c r="H58" s="89"/>
      <c r="I58" s="61"/>
      <c r="J58" s="23"/>
      <c r="K58" s="23"/>
      <c r="L58" s="23"/>
      <c r="M58" s="23"/>
      <c r="N58" s="23"/>
      <c r="O58" s="23"/>
      <c r="P58" s="23"/>
      <c r="Q58" s="23"/>
      <c r="R58" s="23"/>
      <c r="S58" s="23"/>
      <c r="T58" s="23"/>
      <c r="U58" s="23"/>
      <c r="V58" s="23"/>
      <c r="W58" s="23"/>
      <c r="X58" s="23"/>
      <c r="Y58" s="23"/>
      <c r="Z58" s="24"/>
    </row>
    <row r="59" ht="18.75" customHeight="1">
      <c r="A59" s="90"/>
      <c r="B59" s="91"/>
      <c r="C59" s="92"/>
      <c r="D59" s="57" t="s">
        <v>91</v>
      </c>
      <c r="E59" s="58"/>
      <c r="F59" s="58"/>
      <c r="G59" s="58"/>
      <c r="H59" s="93"/>
      <c r="I59" s="94">
        <f>SUM(I36:I55)</f>
        <v>0</v>
      </c>
      <c r="J59" s="23"/>
      <c r="K59" s="23"/>
      <c r="L59" s="23"/>
      <c r="M59" s="23"/>
      <c r="N59" s="23"/>
      <c r="O59" s="23"/>
      <c r="P59" s="23"/>
      <c r="Q59" s="23"/>
      <c r="R59" s="23"/>
      <c r="S59" s="23"/>
      <c r="T59" s="23"/>
      <c r="U59" s="23"/>
      <c r="V59" s="23"/>
      <c r="W59" s="23"/>
      <c r="X59" s="23"/>
      <c r="Y59" s="23"/>
      <c r="Z59" s="24"/>
    </row>
    <row r="60" ht="21.0" customHeight="1">
      <c r="A60" s="34" t="s">
        <v>92</v>
      </c>
      <c r="B60" s="37"/>
      <c r="C60" s="36"/>
      <c r="D60" s="36"/>
      <c r="E60" s="36"/>
      <c r="F60" s="37"/>
      <c r="G60" s="36"/>
      <c r="H60" s="36"/>
      <c r="I60" s="95"/>
      <c r="J60" s="23"/>
      <c r="K60" s="23"/>
      <c r="L60" s="23"/>
      <c r="M60" s="23"/>
      <c r="N60" s="23"/>
      <c r="O60" s="23"/>
      <c r="P60" s="23"/>
      <c r="Q60" s="23"/>
      <c r="R60" s="23"/>
      <c r="S60" s="23"/>
      <c r="T60" s="23"/>
      <c r="U60" s="23"/>
      <c r="V60" s="23"/>
      <c r="W60" s="23"/>
      <c r="X60" s="23"/>
      <c r="Y60" s="23"/>
      <c r="Z60" s="24"/>
    </row>
    <row r="61" ht="17.25" customHeight="1">
      <c r="A61" s="96" t="s">
        <v>93</v>
      </c>
      <c r="B61" s="97"/>
      <c r="C61" s="96" t="s">
        <v>94</v>
      </c>
      <c r="D61" s="98"/>
      <c r="E61" s="97"/>
      <c r="F61" s="99" t="s">
        <v>95</v>
      </c>
      <c r="G61" s="100" t="s">
        <v>96</v>
      </c>
      <c r="H61" s="101" t="s">
        <v>97</v>
      </c>
      <c r="I61" s="42" t="s">
        <v>69</v>
      </c>
      <c r="J61" s="23"/>
      <c r="K61" s="23"/>
      <c r="L61" s="23"/>
      <c r="M61" s="23"/>
      <c r="N61" s="23"/>
      <c r="O61" s="23"/>
      <c r="P61" s="23"/>
      <c r="Q61" s="23"/>
      <c r="R61" s="23"/>
      <c r="S61" s="23"/>
      <c r="T61" s="23"/>
      <c r="U61" s="23"/>
      <c r="V61" s="23"/>
      <c r="W61" s="23"/>
      <c r="X61" s="23"/>
      <c r="Y61" s="23"/>
      <c r="Z61" s="24"/>
    </row>
    <row r="62" ht="14.25" customHeight="1">
      <c r="A62" s="107"/>
      <c r="B62" s="31"/>
      <c r="C62" s="107"/>
      <c r="D62" s="30"/>
      <c r="E62" s="31"/>
      <c r="F62" s="271"/>
      <c r="G62" s="129"/>
      <c r="H62" s="105">
        <f t="shared" ref="H62:H66" si="26">SUM(F62*G62)</f>
        <v>0</v>
      </c>
      <c r="I62" s="106">
        <f t="shared" ref="I62:I66" si="27">SUM(H62/2)</f>
        <v>0</v>
      </c>
      <c r="J62" s="23"/>
      <c r="K62" s="23"/>
      <c r="L62" s="23"/>
      <c r="M62" s="23"/>
      <c r="N62" s="23"/>
      <c r="O62" s="23"/>
      <c r="P62" s="23"/>
      <c r="Q62" s="23"/>
      <c r="R62" s="23"/>
      <c r="S62" s="23"/>
      <c r="T62" s="23"/>
      <c r="U62" s="23"/>
      <c r="V62" s="23"/>
      <c r="W62" s="23"/>
      <c r="X62" s="23"/>
      <c r="Y62" s="23"/>
      <c r="Z62" s="24"/>
    </row>
    <row r="63" ht="14.25" customHeight="1">
      <c r="A63" s="107"/>
      <c r="B63" s="31"/>
      <c r="C63" s="107"/>
      <c r="D63" s="30"/>
      <c r="E63" s="31"/>
      <c r="F63" s="271"/>
      <c r="G63" s="129"/>
      <c r="H63" s="105">
        <f t="shared" si="26"/>
        <v>0</v>
      </c>
      <c r="I63" s="106">
        <f t="shared" si="27"/>
        <v>0</v>
      </c>
      <c r="J63" s="23"/>
      <c r="K63" s="23"/>
      <c r="L63" s="23"/>
      <c r="M63" s="23"/>
      <c r="N63" s="23"/>
      <c r="O63" s="23"/>
      <c r="P63" s="23"/>
      <c r="Q63" s="23"/>
      <c r="R63" s="23"/>
      <c r="S63" s="23"/>
      <c r="T63" s="23"/>
      <c r="U63" s="23"/>
      <c r="V63" s="23"/>
      <c r="W63" s="23"/>
      <c r="X63" s="23"/>
      <c r="Y63" s="23"/>
      <c r="Z63" s="24"/>
    </row>
    <row r="64" ht="14.25" customHeight="1">
      <c r="A64" s="107"/>
      <c r="B64" s="31"/>
      <c r="C64" s="107"/>
      <c r="D64" s="30"/>
      <c r="E64" s="31"/>
      <c r="F64" s="271"/>
      <c r="G64" s="129"/>
      <c r="H64" s="105">
        <f t="shared" si="26"/>
        <v>0</v>
      </c>
      <c r="I64" s="106">
        <f t="shared" si="27"/>
        <v>0</v>
      </c>
      <c r="J64" s="23"/>
      <c r="K64" s="23"/>
      <c r="L64" s="23"/>
      <c r="M64" s="23"/>
      <c r="N64" s="23"/>
      <c r="O64" s="23"/>
      <c r="P64" s="23"/>
      <c r="Q64" s="23"/>
      <c r="R64" s="23"/>
      <c r="S64" s="23"/>
      <c r="T64" s="23"/>
      <c r="U64" s="23"/>
      <c r="V64" s="23"/>
      <c r="W64" s="23"/>
      <c r="X64" s="23"/>
      <c r="Y64" s="23"/>
      <c r="Z64" s="24"/>
    </row>
    <row r="65" ht="14.25" customHeight="1">
      <c r="A65" s="107"/>
      <c r="B65" s="31"/>
      <c r="C65" s="107"/>
      <c r="D65" s="30"/>
      <c r="E65" s="31"/>
      <c r="F65" s="271"/>
      <c r="G65" s="129"/>
      <c r="H65" s="105">
        <f t="shared" si="26"/>
        <v>0</v>
      </c>
      <c r="I65" s="106">
        <f t="shared" si="27"/>
        <v>0</v>
      </c>
      <c r="J65" s="23"/>
      <c r="K65" s="23"/>
      <c r="L65" s="23"/>
      <c r="M65" s="23"/>
      <c r="N65" s="23"/>
      <c r="O65" s="23"/>
      <c r="P65" s="23"/>
      <c r="Q65" s="23"/>
      <c r="R65" s="23"/>
      <c r="S65" s="23"/>
      <c r="T65" s="23"/>
      <c r="U65" s="23"/>
      <c r="V65" s="23"/>
      <c r="W65" s="23"/>
      <c r="X65" s="23"/>
      <c r="Y65" s="23"/>
      <c r="Z65" s="24"/>
    </row>
    <row r="66" ht="18.0" customHeight="1">
      <c r="A66" s="107"/>
      <c r="B66" s="31"/>
      <c r="C66" s="107"/>
      <c r="D66" s="30"/>
      <c r="E66" s="31"/>
      <c r="F66" s="271"/>
      <c r="G66" s="129"/>
      <c r="H66" s="105">
        <f t="shared" si="26"/>
        <v>0</v>
      </c>
      <c r="I66" s="106">
        <f t="shared" si="27"/>
        <v>0</v>
      </c>
      <c r="J66" s="23"/>
      <c r="K66" s="23"/>
      <c r="L66" s="23"/>
      <c r="M66" s="23"/>
      <c r="N66" s="23"/>
      <c r="O66" s="23"/>
      <c r="P66" s="23"/>
      <c r="Q66" s="23"/>
      <c r="R66" s="23"/>
      <c r="S66" s="23"/>
      <c r="T66" s="23"/>
      <c r="U66" s="23"/>
      <c r="V66" s="23"/>
      <c r="W66" s="23"/>
      <c r="X66" s="23"/>
      <c r="Y66" s="23"/>
      <c r="Z66" s="24"/>
    </row>
    <row r="67" ht="18.0" customHeight="1">
      <c r="A67" s="64"/>
      <c r="B67" s="110"/>
      <c r="C67" s="64"/>
      <c r="D67" s="111"/>
      <c r="E67" s="110"/>
      <c r="F67" s="110"/>
      <c r="G67" s="110"/>
      <c r="H67" s="112"/>
      <c r="I67" s="61"/>
      <c r="J67" s="23"/>
      <c r="K67" s="23"/>
      <c r="L67" s="23"/>
      <c r="M67" s="23"/>
      <c r="N67" s="23"/>
      <c r="O67" s="23"/>
      <c r="P67" s="23"/>
      <c r="Q67" s="23"/>
      <c r="R67" s="23"/>
      <c r="S67" s="23"/>
      <c r="T67" s="23"/>
      <c r="U67" s="23"/>
      <c r="V67" s="23"/>
      <c r="W67" s="23"/>
      <c r="X67" s="23"/>
      <c r="Y67" s="23"/>
      <c r="Z67" s="24"/>
    </row>
    <row r="68" ht="18.0" customHeight="1">
      <c r="A68" s="54"/>
      <c r="B68" s="55"/>
      <c r="C68" s="56"/>
      <c r="D68" s="57" t="s">
        <v>100</v>
      </c>
      <c r="E68" s="58"/>
      <c r="F68" s="58"/>
      <c r="G68" s="58"/>
      <c r="H68" s="113">
        <f>SUM(H62:H66)</f>
        <v>0</v>
      </c>
      <c r="I68" s="61"/>
      <c r="J68" s="23"/>
      <c r="K68" s="23"/>
      <c r="L68" s="23"/>
      <c r="M68" s="23"/>
      <c r="N68" s="23"/>
      <c r="O68" s="23"/>
      <c r="P68" s="23"/>
      <c r="Q68" s="23"/>
      <c r="R68" s="23"/>
      <c r="S68" s="23"/>
      <c r="T68" s="23"/>
      <c r="U68" s="23"/>
      <c r="V68" s="23"/>
      <c r="W68" s="23"/>
      <c r="X68" s="23"/>
      <c r="Y68" s="23"/>
      <c r="Z68" s="24"/>
    </row>
    <row r="69" ht="18.0" customHeight="1">
      <c r="A69" s="62"/>
      <c r="C69" s="63"/>
      <c r="D69" s="23"/>
      <c r="E69" s="23"/>
      <c r="F69" s="32"/>
      <c r="G69" s="23"/>
      <c r="H69" s="23"/>
      <c r="I69" s="61"/>
      <c r="J69" s="23"/>
      <c r="K69" s="23"/>
      <c r="L69" s="23"/>
      <c r="M69" s="23"/>
      <c r="N69" s="23"/>
      <c r="O69" s="23"/>
      <c r="P69" s="23"/>
      <c r="Q69" s="23"/>
      <c r="R69" s="23"/>
      <c r="S69" s="23"/>
      <c r="T69" s="23"/>
      <c r="U69" s="23"/>
      <c r="V69" s="23"/>
      <c r="W69" s="23"/>
      <c r="X69" s="23"/>
      <c r="Y69" s="23"/>
      <c r="Z69" s="24"/>
    </row>
    <row r="70" ht="18.75" customHeight="1">
      <c r="A70" s="90"/>
      <c r="B70" s="91"/>
      <c r="C70" s="92"/>
      <c r="D70" s="114" t="s">
        <v>101</v>
      </c>
      <c r="E70" s="115"/>
      <c r="F70" s="116"/>
      <c r="G70" s="115"/>
      <c r="H70" s="115"/>
      <c r="I70" s="94">
        <f>SUM(I62:I66)</f>
        <v>0</v>
      </c>
      <c r="J70" s="23"/>
      <c r="K70" s="23"/>
      <c r="L70" s="23"/>
      <c r="M70" s="23"/>
      <c r="N70" s="23"/>
      <c r="O70" s="23"/>
      <c r="P70" s="23"/>
      <c r="Q70" s="23"/>
      <c r="R70" s="23"/>
      <c r="S70" s="23"/>
      <c r="T70" s="23"/>
      <c r="U70" s="23"/>
      <c r="V70" s="23"/>
      <c r="W70" s="23"/>
      <c r="X70" s="23"/>
      <c r="Y70" s="23"/>
      <c r="Z70" s="24"/>
    </row>
    <row r="71" ht="21.0" customHeight="1">
      <c r="A71" s="34" t="s">
        <v>102</v>
      </c>
      <c r="B71" s="37"/>
      <c r="C71" s="36"/>
      <c r="D71" s="36"/>
      <c r="E71" s="36"/>
      <c r="F71" s="37"/>
      <c r="G71" s="36"/>
      <c r="H71" s="36"/>
      <c r="I71" s="95"/>
      <c r="J71" s="23"/>
      <c r="K71" s="23"/>
      <c r="L71" s="23"/>
      <c r="M71" s="23"/>
      <c r="N71" s="23"/>
      <c r="O71" s="23"/>
      <c r="P71" s="23"/>
      <c r="Q71" s="23"/>
      <c r="R71" s="23"/>
      <c r="S71" s="23"/>
      <c r="T71" s="23"/>
      <c r="U71" s="23"/>
      <c r="V71" s="23"/>
      <c r="W71" s="23"/>
      <c r="X71" s="23"/>
      <c r="Y71" s="23"/>
      <c r="Z71" s="24"/>
    </row>
    <row r="72" ht="19.5" customHeight="1">
      <c r="A72" s="96" t="s">
        <v>93</v>
      </c>
      <c r="B72" s="97"/>
      <c r="C72" s="96" t="s">
        <v>94</v>
      </c>
      <c r="D72" s="98"/>
      <c r="E72" s="97"/>
      <c r="F72" s="99" t="s">
        <v>95</v>
      </c>
      <c r="G72" s="100" t="s">
        <v>96</v>
      </c>
      <c r="H72" s="101" t="s">
        <v>97</v>
      </c>
      <c r="I72" s="42" t="s">
        <v>69</v>
      </c>
      <c r="J72" s="23"/>
      <c r="K72" s="23"/>
      <c r="L72" s="23"/>
      <c r="M72" s="23"/>
      <c r="N72" s="23"/>
      <c r="O72" s="23"/>
      <c r="P72" s="23"/>
      <c r="Q72" s="23"/>
      <c r="R72" s="23"/>
      <c r="S72" s="23"/>
      <c r="T72" s="23"/>
      <c r="U72" s="23"/>
      <c r="V72" s="23"/>
      <c r="W72" s="23"/>
      <c r="X72" s="23"/>
      <c r="Y72" s="23"/>
      <c r="Z72" s="24"/>
    </row>
    <row r="73" ht="14.25" customHeight="1">
      <c r="A73" s="107"/>
      <c r="B73" s="31"/>
      <c r="C73" s="107"/>
      <c r="D73" s="30"/>
      <c r="E73" s="31"/>
      <c r="F73" s="271"/>
      <c r="G73" s="118">
        <v>0.1</v>
      </c>
      <c r="H73" s="105">
        <f t="shared" ref="H73:H77" si="28">SUM(F73*G73)</f>
        <v>0</v>
      </c>
      <c r="I73" s="106">
        <f t="shared" ref="I73:I77" si="29">SUM(H73/2)</f>
        <v>0</v>
      </c>
      <c r="J73" s="23"/>
      <c r="K73" s="23"/>
      <c r="L73" s="23"/>
      <c r="M73" s="23"/>
      <c r="N73" s="23"/>
      <c r="O73" s="23"/>
      <c r="P73" s="23"/>
      <c r="Q73" s="23"/>
      <c r="R73" s="23"/>
      <c r="S73" s="23"/>
      <c r="T73" s="23"/>
      <c r="U73" s="23"/>
      <c r="V73" s="23"/>
      <c r="W73" s="23"/>
      <c r="X73" s="23"/>
      <c r="Y73" s="23"/>
      <c r="Z73" s="24"/>
    </row>
    <row r="74" ht="14.25" customHeight="1">
      <c r="A74" s="107"/>
      <c r="B74" s="31"/>
      <c r="C74" s="107"/>
      <c r="D74" s="30"/>
      <c r="E74" s="31"/>
      <c r="F74" s="271"/>
      <c r="G74" s="109"/>
      <c r="H74" s="105">
        <f t="shared" si="28"/>
        <v>0</v>
      </c>
      <c r="I74" s="106">
        <f t="shared" si="29"/>
        <v>0</v>
      </c>
      <c r="J74" s="23"/>
      <c r="K74" s="23"/>
      <c r="L74" s="23"/>
      <c r="M74" s="23"/>
      <c r="N74" s="23"/>
      <c r="O74" s="23"/>
      <c r="P74" s="23"/>
      <c r="Q74" s="23"/>
      <c r="R74" s="23"/>
      <c r="S74" s="23"/>
      <c r="T74" s="23"/>
      <c r="U74" s="23"/>
      <c r="V74" s="23"/>
      <c r="W74" s="23"/>
      <c r="X74" s="23"/>
      <c r="Y74" s="23"/>
      <c r="Z74" s="24"/>
    </row>
    <row r="75" ht="14.25" customHeight="1">
      <c r="A75" s="107"/>
      <c r="B75" s="31"/>
      <c r="C75" s="107"/>
      <c r="D75" s="30"/>
      <c r="E75" s="31"/>
      <c r="F75" s="271"/>
      <c r="G75" s="109"/>
      <c r="H75" s="105">
        <f t="shared" si="28"/>
        <v>0</v>
      </c>
      <c r="I75" s="106">
        <f t="shared" si="29"/>
        <v>0</v>
      </c>
      <c r="J75" s="23"/>
      <c r="K75" s="23"/>
      <c r="L75" s="23"/>
      <c r="M75" s="23"/>
      <c r="N75" s="23"/>
      <c r="O75" s="23"/>
      <c r="P75" s="23"/>
      <c r="Q75" s="23"/>
      <c r="R75" s="23"/>
      <c r="S75" s="23"/>
      <c r="T75" s="23"/>
      <c r="U75" s="23"/>
      <c r="V75" s="23"/>
      <c r="W75" s="23"/>
      <c r="X75" s="23"/>
      <c r="Y75" s="23"/>
      <c r="Z75" s="24"/>
    </row>
    <row r="76" ht="14.25" customHeight="1">
      <c r="A76" s="107"/>
      <c r="B76" s="31"/>
      <c r="C76" s="107"/>
      <c r="D76" s="30"/>
      <c r="E76" s="31"/>
      <c r="F76" s="271"/>
      <c r="G76" s="109"/>
      <c r="H76" s="105">
        <f t="shared" si="28"/>
        <v>0</v>
      </c>
      <c r="I76" s="106">
        <f t="shared" si="29"/>
        <v>0</v>
      </c>
      <c r="J76" s="23"/>
      <c r="K76" s="23"/>
      <c r="L76" s="23"/>
      <c r="M76" s="23"/>
      <c r="N76" s="23"/>
      <c r="O76" s="23"/>
      <c r="P76" s="23"/>
      <c r="Q76" s="23"/>
      <c r="R76" s="23"/>
      <c r="S76" s="23"/>
      <c r="T76" s="23"/>
      <c r="U76" s="23"/>
      <c r="V76" s="23"/>
      <c r="W76" s="23"/>
      <c r="X76" s="23"/>
      <c r="Y76" s="23"/>
      <c r="Z76" s="24"/>
    </row>
    <row r="77" ht="14.25" customHeight="1">
      <c r="A77" s="107"/>
      <c r="B77" s="31"/>
      <c r="C77" s="107"/>
      <c r="D77" s="30"/>
      <c r="E77" s="31"/>
      <c r="F77" s="271"/>
      <c r="G77" s="109"/>
      <c r="H77" s="105">
        <f t="shared" si="28"/>
        <v>0</v>
      </c>
      <c r="I77" s="106">
        <f t="shared" si="29"/>
        <v>0</v>
      </c>
      <c r="J77" s="23"/>
      <c r="K77" s="23"/>
      <c r="L77" s="23"/>
      <c r="M77" s="23"/>
      <c r="N77" s="23"/>
      <c r="O77" s="23"/>
      <c r="P77" s="23"/>
      <c r="Q77" s="23"/>
      <c r="R77" s="23"/>
      <c r="S77" s="23"/>
      <c r="T77" s="23"/>
      <c r="U77" s="23"/>
      <c r="V77" s="23"/>
      <c r="W77" s="23"/>
      <c r="X77" s="23"/>
      <c r="Y77" s="23"/>
      <c r="Z77" s="24"/>
    </row>
    <row r="78" ht="18.0" customHeight="1">
      <c r="A78" s="23"/>
      <c r="B78" s="32"/>
      <c r="C78" s="23"/>
      <c r="D78" s="23"/>
      <c r="E78" s="23"/>
      <c r="F78" s="32"/>
      <c r="G78" s="23"/>
      <c r="H78" s="23"/>
      <c r="I78" s="61"/>
      <c r="J78" s="23"/>
      <c r="K78" s="23"/>
      <c r="L78" s="23"/>
      <c r="M78" s="23"/>
      <c r="N78" s="23"/>
      <c r="O78" s="23"/>
      <c r="P78" s="23"/>
      <c r="Q78" s="23"/>
      <c r="R78" s="23"/>
      <c r="S78" s="23"/>
      <c r="T78" s="23"/>
      <c r="U78" s="23"/>
      <c r="V78" s="23"/>
      <c r="W78" s="23"/>
      <c r="X78" s="23"/>
      <c r="Y78" s="23"/>
      <c r="Z78" s="24"/>
    </row>
    <row r="79" ht="18.0" customHeight="1">
      <c r="A79" s="54"/>
      <c r="B79" s="55"/>
      <c r="C79" s="56"/>
      <c r="D79" s="57" t="str">
        <f>"Total "&amp;A71</f>
        <v>Total Internet / Phone</v>
      </c>
      <c r="E79" s="58"/>
      <c r="F79" s="58"/>
      <c r="G79" s="58"/>
      <c r="H79" s="113">
        <f>SUM(H73:H77)</f>
        <v>0</v>
      </c>
      <c r="I79" s="61"/>
      <c r="J79" s="23"/>
      <c r="K79" s="23"/>
      <c r="L79" s="23"/>
      <c r="M79" s="23"/>
      <c r="N79" s="23"/>
      <c r="O79" s="23"/>
      <c r="P79" s="23"/>
      <c r="Q79" s="23"/>
      <c r="R79" s="23"/>
      <c r="S79" s="23"/>
      <c r="T79" s="23"/>
      <c r="U79" s="23"/>
      <c r="V79" s="23"/>
      <c r="W79" s="23"/>
      <c r="X79" s="23"/>
      <c r="Y79" s="23"/>
      <c r="Z79" s="24"/>
    </row>
    <row r="80" ht="18.0" customHeight="1">
      <c r="A80" s="62"/>
      <c r="C80" s="63"/>
      <c r="D80" s="23"/>
      <c r="E80" s="23"/>
      <c r="F80" s="32"/>
      <c r="G80" s="23"/>
      <c r="H80" s="23"/>
      <c r="I80" s="61"/>
      <c r="J80" s="23"/>
      <c r="K80" s="23"/>
      <c r="L80" s="23"/>
      <c r="M80" s="23"/>
      <c r="N80" s="23"/>
      <c r="O80" s="23"/>
      <c r="P80" s="23"/>
      <c r="Q80" s="23"/>
      <c r="R80" s="23"/>
      <c r="S80" s="23"/>
      <c r="T80" s="23"/>
      <c r="U80" s="23"/>
      <c r="V80" s="23"/>
      <c r="W80" s="23"/>
      <c r="X80" s="23"/>
      <c r="Y80" s="23"/>
      <c r="Z80" s="24"/>
    </row>
    <row r="81" ht="18.0" customHeight="1">
      <c r="A81" s="90"/>
      <c r="B81" s="91"/>
      <c r="C81" s="92"/>
      <c r="D81" s="114" t="s">
        <v>107</v>
      </c>
      <c r="E81" s="115"/>
      <c r="F81" s="116"/>
      <c r="G81" s="115"/>
      <c r="H81" s="115"/>
      <c r="I81" s="94">
        <f>SUM(I73:I77)</f>
        <v>0</v>
      </c>
      <c r="J81" s="23"/>
      <c r="K81" s="23"/>
      <c r="L81" s="23"/>
      <c r="M81" s="23"/>
      <c r="N81" s="23"/>
      <c r="O81" s="23"/>
      <c r="P81" s="23"/>
      <c r="Q81" s="23"/>
      <c r="R81" s="23"/>
      <c r="S81" s="23"/>
      <c r="T81" s="23"/>
      <c r="U81" s="23"/>
      <c r="V81" s="23"/>
      <c r="W81" s="23"/>
      <c r="X81" s="23"/>
      <c r="Y81" s="23"/>
      <c r="Z81" s="24"/>
    </row>
    <row r="82" ht="21.0" customHeight="1">
      <c r="A82" s="34" t="s">
        <v>108</v>
      </c>
      <c r="B82" s="36"/>
      <c r="C82" s="36"/>
      <c r="D82" s="36"/>
      <c r="E82" s="36"/>
      <c r="F82" s="37"/>
      <c r="G82" s="36"/>
      <c r="H82" s="36"/>
      <c r="I82" s="95"/>
      <c r="J82" s="23"/>
      <c r="K82" s="23"/>
      <c r="L82" s="23"/>
      <c r="M82" s="23"/>
      <c r="N82" s="23"/>
      <c r="O82" s="23"/>
      <c r="P82" s="23"/>
      <c r="Q82" s="23"/>
      <c r="R82" s="23"/>
      <c r="S82" s="23"/>
      <c r="T82" s="23"/>
      <c r="U82" s="23"/>
      <c r="V82" s="23"/>
      <c r="W82" s="23"/>
      <c r="X82" s="23"/>
      <c r="Y82" s="23"/>
      <c r="Z82" s="24"/>
    </row>
    <row r="83" ht="17.25" customHeight="1">
      <c r="A83" s="96" t="s">
        <v>93</v>
      </c>
      <c r="B83" s="97"/>
      <c r="C83" s="96" t="s">
        <v>94</v>
      </c>
      <c r="D83" s="98"/>
      <c r="E83" s="97"/>
      <c r="F83" s="99" t="s">
        <v>95</v>
      </c>
      <c r="G83" s="100" t="s">
        <v>96</v>
      </c>
      <c r="H83" s="101" t="s">
        <v>97</v>
      </c>
      <c r="I83" s="42" t="s">
        <v>69</v>
      </c>
      <c r="J83" s="23"/>
      <c r="K83" s="23"/>
      <c r="L83" s="23"/>
      <c r="M83" s="23"/>
      <c r="N83" s="23"/>
      <c r="O83" s="23"/>
      <c r="P83" s="23"/>
      <c r="Q83" s="23"/>
      <c r="R83" s="23"/>
      <c r="S83" s="23"/>
      <c r="T83" s="23"/>
      <c r="U83" s="23"/>
      <c r="V83" s="23"/>
      <c r="W83" s="23"/>
      <c r="X83" s="23"/>
      <c r="Y83" s="23"/>
      <c r="Z83" s="24"/>
    </row>
    <row r="84" ht="14.25" customHeight="1">
      <c r="A84" s="107"/>
      <c r="B84" s="31"/>
      <c r="C84" s="107"/>
      <c r="D84" s="30"/>
      <c r="E84" s="31"/>
      <c r="F84" s="271"/>
      <c r="G84" s="129"/>
      <c r="H84" s="105">
        <f t="shared" ref="H84:H88" si="30">SUM(F84*G84)</f>
        <v>0</v>
      </c>
      <c r="I84" s="106">
        <f t="shared" ref="I84:I88" si="31">SUM(H84/2)</f>
        <v>0</v>
      </c>
      <c r="J84" s="23"/>
      <c r="K84" s="23"/>
      <c r="L84" s="23"/>
      <c r="M84" s="23"/>
      <c r="N84" s="23"/>
      <c r="O84" s="23"/>
      <c r="P84" s="23"/>
      <c r="Q84" s="23"/>
      <c r="R84" s="23"/>
      <c r="S84" s="23"/>
      <c r="T84" s="23"/>
      <c r="U84" s="23"/>
      <c r="V84" s="23"/>
      <c r="W84" s="23"/>
      <c r="X84" s="23"/>
      <c r="Y84" s="23"/>
      <c r="Z84" s="24"/>
    </row>
    <row r="85" ht="14.25" customHeight="1">
      <c r="A85" s="107"/>
      <c r="B85" s="31"/>
      <c r="C85" s="107"/>
      <c r="D85" s="30"/>
      <c r="E85" s="31"/>
      <c r="F85" s="271"/>
      <c r="G85" s="129"/>
      <c r="H85" s="105">
        <f t="shared" si="30"/>
        <v>0</v>
      </c>
      <c r="I85" s="106">
        <f t="shared" si="31"/>
        <v>0</v>
      </c>
      <c r="J85" s="23"/>
      <c r="K85" s="23"/>
      <c r="L85" s="23"/>
      <c r="M85" s="23"/>
      <c r="N85" s="23"/>
      <c r="O85" s="23"/>
      <c r="P85" s="23"/>
      <c r="Q85" s="23"/>
      <c r="R85" s="23"/>
      <c r="S85" s="23"/>
      <c r="T85" s="23"/>
      <c r="U85" s="23"/>
      <c r="V85" s="23"/>
      <c r="W85" s="23"/>
      <c r="X85" s="23"/>
      <c r="Y85" s="23"/>
      <c r="Z85" s="24"/>
    </row>
    <row r="86" ht="14.25" customHeight="1">
      <c r="A86" s="107"/>
      <c r="B86" s="31"/>
      <c r="C86" s="107"/>
      <c r="D86" s="30"/>
      <c r="E86" s="31"/>
      <c r="F86" s="271"/>
      <c r="G86" s="129"/>
      <c r="H86" s="105">
        <f t="shared" si="30"/>
        <v>0</v>
      </c>
      <c r="I86" s="106">
        <f t="shared" si="31"/>
        <v>0</v>
      </c>
      <c r="J86" s="23"/>
      <c r="K86" s="23"/>
      <c r="L86" s="23"/>
      <c r="M86" s="23"/>
      <c r="N86" s="23"/>
      <c r="O86" s="23"/>
      <c r="P86" s="23"/>
      <c r="Q86" s="23"/>
      <c r="R86" s="23"/>
      <c r="S86" s="23"/>
      <c r="T86" s="23"/>
      <c r="U86" s="23"/>
      <c r="V86" s="23"/>
      <c r="W86" s="23"/>
      <c r="X86" s="23"/>
      <c r="Y86" s="23"/>
      <c r="Z86" s="24"/>
    </row>
    <row r="87" ht="14.25" customHeight="1">
      <c r="A87" s="107"/>
      <c r="B87" s="31"/>
      <c r="C87" s="107"/>
      <c r="D87" s="30"/>
      <c r="E87" s="31"/>
      <c r="F87" s="271"/>
      <c r="G87" s="129"/>
      <c r="H87" s="105">
        <f t="shared" si="30"/>
        <v>0</v>
      </c>
      <c r="I87" s="106">
        <f t="shared" si="31"/>
        <v>0</v>
      </c>
      <c r="J87" s="23"/>
      <c r="K87" s="23"/>
      <c r="L87" s="23"/>
      <c r="M87" s="23"/>
      <c r="N87" s="23"/>
      <c r="O87" s="23"/>
      <c r="P87" s="23"/>
      <c r="Q87" s="23"/>
      <c r="R87" s="23"/>
      <c r="S87" s="23"/>
      <c r="T87" s="23"/>
      <c r="U87" s="23"/>
      <c r="V87" s="23"/>
      <c r="W87" s="23"/>
      <c r="X87" s="23"/>
      <c r="Y87" s="23"/>
      <c r="Z87" s="24"/>
    </row>
    <row r="88" ht="14.25" customHeight="1">
      <c r="A88" s="107"/>
      <c r="B88" s="31"/>
      <c r="C88" s="107"/>
      <c r="D88" s="30"/>
      <c r="E88" s="31"/>
      <c r="F88" s="271"/>
      <c r="G88" s="129"/>
      <c r="H88" s="105">
        <f t="shared" si="30"/>
        <v>0</v>
      </c>
      <c r="I88" s="106">
        <f t="shared" si="31"/>
        <v>0</v>
      </c>
      <c r="J88" s="23"/>
      <c r="K88" s="23"/>
      <c r="L88" s="23"/>
      <c r="M88" s="23"/>
      <c r="N88" s="23"/>
      <c r="O88" s="23"/>
      <c r="P88" s="23"/>
      <c r="Q88" s="23"/>
      <c r="R88" s="23"/>
      <c r="S88" s="23"/>
      <c r="T88" s="23"/>
      <c r="U88" s="23"/>
      <c r="V88" s="23"/>
      <c r="W88" s="23"/>
      <c r="X88" s="23"/>
      <c r="Y88" s="23"/>
      <c r="Z88" s="24"/>
    </row>
    <row r="89" ht="18.75" customHeight="1">
      <c r="A89" s="23"/>
      <c r="B89" s="32"/>
      <c r="C89" s="23"/>
      <c r="D89" s="23"/>
      <c r="E89" s="23"/>
      <c r="F89" s="32"/>
      <c r="G89" s="23"/>
      <c r="H89" s="23"/>
      <c r="I89" s="61"/>
      <c r="J89" s="23"/>
      <c r="K89" s="23"/>
      <c r="L89" s="23"/>
      <c r="M89" s="23"/>
      <c r="N89" s="23"/>
      <c r="O89" s="23"/>
      <c r="P89" s="23"/>
      <c r="Q89" s="23"/>
      <c r="R89" s="23"/>
      <c r="S89" s="23"/>
      <c r="T89" s="23"/>
      <c r="U89" s="23"/>
      <c r="V89" s="23"/>
      <c r="W89" s="23"/>
      <c r="X89" s="23"/>
      <c r="Y89" s="23"/>
      <c r="Z89" s="24"/>
    </row>
    <row r="90" ht="15.0" customHeight="1">
      <c r="A90" s="54"/>
      <c r="B90" s="55"/>
      <c r="C90" s="56"/>
      <c r="D90" s="57" t="str">
        <f>"Total "&amp;A82</f>
        <v>Total Equipment and other Capital expenditures</v>
      </c>
      <c r="E90" s="58"/>
      <c r="F90" s="58"/>
      <c r="G90" s="58"/>
      <c r="H90" s="113">
        <f>SUM(H84:H88)</f>
        <v>0</v>
      </c>
      <c r="I90" s="61"/>
      <c r="J90" s="23"/>
      <c r="K90" s="23"/>
      <c r="L90" s="23"/>
      <c r="M90" s="23"/>
      <c r="N90" s="23"/>
      <c r="O90" s="23"/>
      <c r="P90" s="23"/>
      <c r="Q90" s="23"/>
      <c r="R90" s="23"/>
      <c r="S90" s="23"/>
      <c r="T90" s="23"/>
      <c r="U90" s="23"/>
      <c r="V90" s="23"/>
      <c r="W90" s="23"/>
      <c r="X90" s="23"/>
      <c r="Y90" s="23"/>
      <c r="Z90" s="24"/>
    </row>
    <row r="91" ht="21.0" customHeight="1">
      <c r="A91" s="62"/>
      <c r="C91" s="63"/>
      <c r="D91" s="23"/>
      <c r="E91" s="23"/>
      <c r="F91" s="32"/>
      <c r="G91" s="23"/>
      <c r="H91" s="23"/>
      <c r="I91" s="61"/>
      <c r="J91" s="23"/>
      <c r="K91" s="23"/>
      <c r="L91" s="23"/>
      <c r="M91" s="23"/>
      <c r="N91" s="23"/>
      <c r="O91" s="23"/>
      <c r="P91" s="23"/>
      <c r="Q91" s="23"/>
      <c r="R91" s="23"/>
      <c r="S91" s="23"/>
      <c r="T91" s="23"/>
      <c r="U91" s="23"/>
      <c r="V91" s="23"/>
      <c r="W91" s="23"/>
      <c r="X91" s="23"/>
      <c r="Y91" s="23"/>
      <c r="Z91" s="24"/>
    </row>
    <row r="92" ht="18.75" customHeight="1">
      <c r="A92" s="90"/>
      <c r="B92" s="91"/>
      <c r="C92" s="92"/>
      <c r="D92" s="114" t="s">
        <v>109</v>
      </c>
      <c r="E92" s="115"/>
      <c r="F92" s="116"/>
      <c r="G92" s="115"/>
      <c r="H92" s="115"/>
      <c r="I92" s="94">
        <f>SUM(I84:I88)</f>
        <v>0</v>
      </c>
      <c r="J92" s="23"/>
      <c r="K92" s="23"/>
      <c r="L92" s="23"/>
      <c r="M92" s="23"/>
      <c r="N92" s="23"/>
      <c r="O92" s="23"/>
      <c r="P92" s="23"/>
      <c r="Q92" s="23"/>
      <c r="R92" s="23"/>
      <c r="S92" s="23"/>
      <c r="T92" s="23"/>
      <c r="U92" s="23"/>
      <c r="V92" s="23"/>
      <c r="W92" s="23"/>
      <c r="X92" s="23"/>
      <c r="Y92" s="23"/>
      <c r="Z92" s="24"/>
    </row>
    <row r="93" ht="21.0" customHeight="1">
      <c r="A93" s="34" t="s">
        <v>110</v>
      </c>
      <c r="B93" s="36"/>
      <c r="C93" s="36"/>
      <c r="D93" s="36"/>
      <c r="E93" s="36"/>
      <c r="F93" s="37"/>
      <c r="G93" s="36"/>
      <c r="H93" s="36"/>
      <c r="I93" s="95"/>
      <c r="J93" s="23"/>
      <c r="K93" s="23"/>
      <c r="L93" s="23"/>
      <c r="M93" s="23"/>
      <c r="N93" s="23"/>
      <c r="O93" s="23"/>
      <c r="P93" s="23"/>
      <c r="Q93" s="23"/>
      <c r="R93" s="23"/>
      <c r="S93" s="23"/>
      <c r="T93" s="23"/>
      <c r="U93" s="23"/>
      <c r="V93" s="23"/>
      <c r="W93" s="23"/>
      <c r="X93" s="23"/>
      <c r="Y93" s="23"/>
      <c r="Z93" s="24"/>
    </row>
    <row r="94" ht="18.0" customHeight="1">
      <c r="A94" s="96" t="s">
        <v>93</v>
      </c>
      <c r="B94" s="97"/>
      <c r="C94" s="96" t="s">
        <v>111</v>
      </c>
      <c r="D94" s="98"/>
      <c r="E94" s="97"/>
      <c r="F94" s="99" t="s">
        <v>95</v>
      </c>
      <c r="G94" s="100" t="s">
        <v>96</v>
      </c>
      <c r="H94" s="101" t="s">
        <v>97</v>
      </c>
      <c r="I94" s="42" t="s">
        <v>69</v>
      </c>
      <c r="J94" s="23"/>
      <c r="K94" s="23"/>
      <c r="L94" s="23"/>
      <c r="M94" s="23"/>
      <c r="N94" s="23"/>
      <c r="O94" s="23"/>
      <c r="P94" s="23"/>
      <c r="Q94" s="23"/>
      <c r="R94" s="23"/>
      <c r="S94" s="23"/>
      <c r="T94" s="23"/>
      <c r="U94" s="23"/>
      <c r="V94" s="23"/>
      <c r="W94" s="23"/>
      <c r="X94" s="23"/>
      <c r="Y94" s="23"/>
      <c r="Z94" s="24"/>
    </row>
    <row r="95" ht="14.25" customHeight="1">
      <c r="A95" s="107"/>
      <c r="B95" s="31"/>
      <c r="C95" s="107"/>
      <c r="D95" s="30"/>
      <c r="E95" s="31"/>
      <c r="F95" s="271"/>
      <c r="G95" s="129"/>
      <c r="H95" s="105">
        <f t="shared" ref="H95:H99" si="32">SUM(F95*G95)</f>
        <v>0</v>
      </c>
      <c r="I95" s="106">
        <f t="shared" ref="I95:I99" si="33">SUM(H95/2)</f>
        <v>0</v>
      </c>
      <c r="J95" s="23"/>
      <c r="K95" s="23"/>
      <c r="L95" s="23"/>
      <c r="M95" s="23"/>
      <c r="N95" s="23"/>
      <c r="O95" s="23"/>
      <c r="P95" s="23"/>
      <c r="Q95" s="23"/>
      <c r="R95" s="23"/>
      <c r="S95" s="23"/>
      <c r="T95" s="23"/>
      <c r="U95" s="23"/>
      <c r="V95" s="23"/>
      <c r="W95" s="23"/>
      <c r="X95" s="23"/>
      <c r="Y95" s="23"/>
      <c r="Z95" s="24"/>
    </row>
    <row r="96" ht="14.25" customHeight="1">
      <c r="A96" s="107"/>
      <c r="B96" s="31"/>
      <c r="C96" s="107"/>
      <c r="D96" s="30"/>
      <c r="E96" s="31"/>
      <c r="F96" s="271"/>
      <c r="G96" s="129"/>
      <c r="H96" s="105">
        <f t="shared" si="32"/>
        <v>0</v>
      </c>
      <c r="I96" s="106">
        <f t="shared" si="33"/>
        <v>0</v>
      </c>
      <c r="J96" s="23"/>
      <c r="K96" s="23"/>
      <c r="L96" s="23"/>
      <c r="M96" s="23"/>
      <c r="N96" s="23"/>
      <c r="O96" s="23"/>
      <c r="P96" s="23"/>
      <c r="Q96" s="23"/>
      <c r="R96" s="23"/>
      <c r="S96" s="23"/>
      <c r="T96" s="23"/>
      <c r="U96" s="23"/>
      <c r="V96" s="23"/>
      <c r="W96" s="23"/>
      <c r="X96" s="23"/>
      <c r="Y96" s="23"/>
      <c r="Z96" s="24"/>
    </row>
    <row r="97" ht="14.25" customHeight="1">
      <c r="A97" s="107"/>
      <c r="B97" s="31"/>
      <c r="C97" s="107"/>
      <c r="D97" s="30"/>
      <c r="E97" s="31"/>
      <c r="F97" s="271"/>
      <c r="G97" s="129"/>
      <c r="H97" s="105">
        <f t="shared" si="32"/>
        <v>0</v>
      </c>
      <c r="I97" s="106">
        <f t="shared" si="33"/>
        <v>0</v>
      </c>
      <c r="J97" s="23"/>
      <c r="K97" s="23"/>
      <c r="L97" s="23"/>
      <c r="M97" s="23"/>
      <c r="N97" s="23"/>
      <c r="O97" s="23"/>
      <c r="P97" s="23"/>
      <c r="Q97" s="23"/>
      <c r="R97" s="23"/>
      <c r="S97" s="23"/>
      <c r="T97" s="23"/>
      <c r="U97" s="23"/>
      <c r="V97" s="23"/>
      <c r="W97" s="23"/>
      <c r="X97" s="23"/>
      <c r="Y97" s="23"/>
      <c r="Z97" s="24"/>
    </row>
    <row r="98" ht="14.25" customHeight="1">
      <c r="A98" s="107"/>
      <c r="B98" s="31"/>
      <c r="C98" s="107"/>
      <c r="D98" s="30"/>
      <c r="E98" s="31"/>
      <c r="F98" s="271"/>
      <c r="G98" s="129"/>
      <c r="H98" s="105">
        <f t="shared" si="32"/>
        <v>0</v>
      </c>
      <c r="I98" s="106">
        <f t="shared" si="33"/>
        <v>0</v>
      </c>
      <c r="J98" s="23"/>
      <c r="K98" s="23"/>
      <c r="L98" s="23"/>
      <c r="M98" s="23"/>
      <c r="N98" s="23"/>
      <c r="O98" s="23"/>
      <c r="P98" s="23"/>
      <c r="Q98" s="23"/>
      <c r="R98" s="23"/>
      <c r="S98" s="23"/>
      <c r="T98" s="23"/>
      <c r="U98" s="23"/>
      <c r="V98" s="23"/>
      <c r="W98" s="23"/>
      <c r="X98" s="23"/>
      <c r="Y98" s="23"/>
      <c r="Z98" s="24"/>
    </row>
    <row r="99" ht="14.25" customHeight="1">
      <c r="A99" s="107"/>
      <c r="B99" s="31"/>
      <c r="C99" s="107"/>
      <c r="D99" s="30"/>
      <c r="E99" s="31"/>
      <c r="F99" s="271"/>
      <c r="G99" s="129"/>
      <c r="H99" s="105">
        <f t="shared" si="32"/>
        <v>0</v>
      </c>
      <c r="I99" s="106">
        <f t="shared" si="33"/>
        <v>0</v>
      </c>
      <c r="J99" s="23"/>
      <c r="K99" s="23"/>
      <c r="L99" s="23"/>
      <c r="M99" s="23"/>
      <c r="N99" s="23"/>
      <c r="O99" s="23"/>
      <c r="P99" s="23"/>
      <c r="Q99" s="23"/>
      <c r="R99" s="23"/>
      <c r="S99" s="23"/>
      <c r="T99" s="23"/>
      <c r="U99" s="23"/>
      <c r="V99" s="23"/>
      <c r="W99" s="23"/>
      <c r="X99" s="23"/>
      <c r="Y99" s="23"/>
      <c r="Z99" s="24"/>
    </row>
    <row r="100" ht="18.0" customHeight="1">
      <c r="A100" s="107"/>
      <c r="B100" s="31"/>
      <c r="C100" s="107"/>
      <c r="D100" s="30"/>
      <c r="E100" s="31"/>
      <c r="F100" s="271"/>
      <c r="G100" s="129"/>
      <c r="H100" s="105"/>
      <c r="I100" s="106"/>
      <c r="J100" s="23"/>
      <c r="K100" s="23"/>
      <c r="L100" s="23"/>
      <c r="M100" s="23"/>
      <c r="N100" s="23"/>
      <c r="O100" s="23"/>
      <c r="P100" s="23"/>
      <c r="Q100" s="23"/>
      <c r="R100" s="23"/>
      <c r="S100" s="23"/>
      <c r="T100" s="23"/>
      <c r="U100" s="23"/>
      <c r="V100" s="23"/>
      <c r="W100" s="23"/>
      <c r="X100" s="23"/>
      <c r="Y100" s="23"/>
      <c r="Z100" s="24"/>
    </row>
    <row r="101" ht="15.0" customHeight="1">
      <c r="A101" s="54"/>
      <c r="B101" s="55"/>
      <c r="C101" s="56"/>
      <c r="D101" s="57" t="str">
        <f>"Total "&amp;A93</f>
        <v>Total Equipment and other non-Capital expenditures</v>
      </c>
      <c r="E101" s="58"/>
      <c r="F101" s="58"/>
      <c r="G101" s="58"/>
      <c r="H101" s="113">
        <f>SUM(H95:H99)</f>
        <v>0</v>
      </c>
      <c r="I101" s="61"/>
      <c r="J101" s="64"/>
      <c r="K101" s="64"/>
      <c r="L101" s="64"/>
      <c r="M101" s="64"/>
      <c r="N101" s="110"/>
      <c r="O101" s="64"/>
      <c r="P101" s="64"/>
      <c r="Q101" s="64"/>
      <c r="R101" s="23"/>
      <c r="S101" s="23"/>
      <c r="T101" s="23"/>
      <c r="U101" s="23"/>
      <c r="V101" s="23"/>
      <c r="W101" s="23"/>
      <c r="X101" s="23"/>
      <c r="Y101" s="23"/>
      <c r="Z101" s="24"/>
    </row>
    <row r="102" ht="20.25" customHeight="1">
      <c r="A102" s="62"/>
      <c r="C102" s="63"/>
      <c r="D102" s="23"/>
      <c r="E102" s="23"/>
      <c r="F102" s="32"/>
      <c r="G102" s="23"/>
      <c r="H102" s="23"/>
      <c r="I102" s="61"/>
      <c r="J102" s="64"/>
      <c r="K102" s="64"/>
      <c r="L102" s="64"/>
      <c r="M102" s="64"/>
      <c r="N102" s="110"/>
      <c r="O102" s="64"/>
      <c r="P102" s="64"/>
      <c r="Q102" s="64"/>
      <c r="R102" s="23"/>
      <c r="S102" s="23"/>
      <c r="T102" s="23"/>
      <c r="U102" s="23"/>
      <c r="V102" s="23"/>
      <c r="W102" s="23"/>
      <c r="X102" s="23"/>
      <c r="Y102" s="23"/>
      <c r="Z102" s="24"/>
    </row>
    <row r="103" ht="18.0" customHeight="1">
      <c r="A103" s="90"/>
      <c r="B103" s="91"/>
      <c r="C103" s="92"/>
      <c r="D103" s="114" t="s">
        <v>115</v>
      </c>
      <c r="E103" s="115"/>
      <c r="F103" s="116"/>
      <c r="G103" s="115"/>
      <c r="H103" s="115"/>
      <c r="I103" s="94">
        <f>SUM(I95:I99)</f>
        <v>0</v>
      </c>
      <c r="J103" s="64"/>
      <c r="K103" s="64"/>
      <c r="L103" s="64"/>
      <c r="M103" s="64"/>
      <c r="N103" s="110"/>
      <c r="O103" s="64"/>
      <c r="P103" s="64"/>
      <c r="Q103" s="64"/>
      <c r="R103" s="23"/>
      <c r="S103" s="23"/>
      <c r="T103" s="23"/>
      <c r="U103" s="23"/>
      <c r="V103" s="23"/>
      <c r="W103" s="23"/>
      <c r="X103" s="23"/>
      <c r="Y103" s="23"/>
      <c r="Z103" s="24"/>
    </row>
    <row r="104" ht="21.0" customHeight="1">
      <c r="A104" s="34" t="s">
        <v>116</v>
      </c>
      <c r="B104" s="36"/>
      <c r="C104" s="36"/>
      <c r="D104" s="36"/>
      <c r="E104" s="36"/>
      <c r="F104" s="37"/>
      <c r="G104" s="36"/>
      <c r="H104" s="36"/>
      <c r="I104" s="95"/>
      <c r="J104" s="110"/>
      <c r="K104" s="110"/>
      <c r="L104" s="110"/>
      <c r="M104" s="110"/>
      <c r="N104" s="110"/>
      <c r="O104" s="110"/>
      <c r="P104" s="110"/>
      <c r="Q104" s="110"/>
      <c r="R104" s="23"/>
      <c r="S104" s="23"/>
      <c r="T104" s="23"/>
      <c r="U104" s="23"/>
      <c r="V104" s="23"/>
      <c r="W104" s="23"/>
      <c r="X104" s="23"/>
      <c r="Y104" s="23"/>
      <c r="Z104" s="24"/>
    </row>
    <row r="105" ht="18.75" customHeight="1">
      <c r="A105" s="99" t="s">
        <v>117</v>
      </c>
      <c r="B105" s="96" t="s">
        <v>118</v>
      </c>
      <c r="C105" s="97"/>
      <c r="D105" s="96" t="s">
        <v>119</v>
      </c>
      <c r="E105" s="97"/>
      <c r="F105" s="99" t="s">
        <v>95</v>
      </c>
      <c r="G105" s="100" t="s">
        <v>96</v>
      </c>
      <c r="H105" s="101" t="s">
        <v>97</v>
      </c>
      <c r="I105" s="42" t="s">
        <v>69</v>
      </c>
      <c r="J105" s="110"/>
      <c r="K105" s="64"/>
      <c r="L105" s="121"/>
      <c r="M105" s="64"/>
      <c r="N105" s="122"/>
      <c r="O105" s="123"/>
      <c r="P105" s="124"/>
      <c r="Q105" s="125"/>
      <c r="R105" s="23"/>
      <c r="S105" s="23"/>
      <c r="T105" s="23"/>
      <c r="U105" s="23"/>
      <c r="V105" s="23"/>
      <c r="W105" s="23"/>
      <c r="X105" s="23"/>
      <c r="Y105" s="23"/>
      <c r="Z105" s="24"/>
    </row>
    <row r="106" ht="14.25" customHeight="1">
      <c r="A106" s="43"/>
      <c r="B106" s="126"/>
      <c r="C106" s="31"/>
      <c r="D106" s="128"/>
      <c r="E106" s="31"/>
      <c r="F106" s="284"/>
      <c r="G106" s="129"/>
      <c r="H106" s="105">
        <f t="shared" ref="H106:H109" si="34">SUM(F106*G106)</f>
        <v>0</v>
      </c>
      <c r="I106" s="106">
        <f t="shared" ref="I106:I109" si="35">SUM(H106/2)</f>
        <v>0</v>
      </c>
      <c r="J106" s="110"/>
      <c r="K106" s="64"/>
      <c r="L106" s="121"/>
      <c r="M106" s="64"/>
      <c r="N106" s="122"/>
      <c r="O106" s="123"/>
      <c r="P106" s="124"/>
      <c r="Q106" s="125"/>
      <c r="R106" s="23"/>
      <c r="S106" s="23"/>
      <c r="T106" s="23"/>
      <c r="U106" s="23"/>
      <c r="V106" s="23"/>
      <c r="W106" s="23"/>
      <c r="X106" s="23"/>
      <c r="Y106" s="23"/>
      <c r="Z106" s="24"/>
    </row>
    <row r="107" ht="14.25" customHeight="1">
      <c r="A107" s="43"/>
      <c r="B107" s="126"/>
      <c r="C107" s="31"/>
      <c r="D107" s="128"/>
      <c r="E107" s="31"/>
      <c r="F107" s="284"/>
      <c r="G107" s="129"/>
      <c r="H107" s="105">
        <f t="shared" si="34"/>
        <v>0</v>
      </c>
      <c r="I107" s="106">
        <f t="shared" si="35"/>
        <v>0</v>
      </c>
      <c r="J107" s="110"/>
      <c r="K107" s="64"/>
      <c r="L107" s="121"/>
      <c r="M107" s="64"/>
      <c r="N107" s="122"/>
      <c r="O107" s="123"/>
      <c r="P107" s="124"/>
      <c r="Q107" s="125"/>
      <c r="R107" s="23"/>
      <c r="S107" s="23"/>
      <c r="T107" s="23"/>
      <c r="U107" s="23"/>
      <c r="V107" s="23"/>
      <c r="W107" s="23"/>
      <c r="X107" s="23"/>
      <c r="Y107" s="23"/>
      <c r="Z107" s="24"/>
    </row>
    <row r="108" ht="14.25" customHeight="1">
      <c r="A108" s="43"/>
      <c r="B108" s="126"/>
      <c r="C108" s="31"/>
      <c r="D108" s="128"/>
      <c r="E108" s="31"/>
      <c r="F108" s="284"/>
      <c r="G108" s="129"/>
      <c r="H108" s="105">
        <f t="shared" si="34"/>
        <v>0</v>
      </c>
      <c r="I108" s="106">
        <f t="shared" si="35"/>
        <v>0</v>
      </c>
      <c r="J108" s="110"/>
      <c r="K108" s="64"/>
      <c r="L108" s="121"/>
      <c r="M108" s="64"/>
      <c r="N108" s="122"/>
      <c r="O108" s="123"/>
      <c r="P108" s="124"/>
      <c r="Q108" s="125"/>
      <c r="R108" s="23"/>
      <c r="S108" s="23"/>
      <c r="T108" s="23"/>
      <c r="U108" s="23"/>
      <c r="V108" s="23"/>
      <c r="W108" s="23"/>
      <c r="X108" s="23"/>
      <c r="Y108" s="23"/>
      <c r="Z108" s="24"/>
    </row>
    <row r="109" ht="14.25" customHeight="1">
      <c r="A109" s="43"/>
      <c r="B109" s="126"/>
      <c r="C109" s="31"/>
      <c r="D109" s="128"/>
      <c r="E109" s="31"/>
      <c r="F109" s="284"/>
      <c r="G109" s="129"/>
      <c r="H109" s="105">
        <f t="shared" si="34"/>
        <v>0</v>
      </c>
      <c r="I109" s="106">
        <f t="shared" si="35"/>
        <v>0</v>
      </c>
      <c r="J109" s="110"/>
      <c r="K109" s="64"/>
      <c r="L109" s="64"/>
      <c r="M109" s="64"/>
      <c r="N109" s="110"/>
      <c r="O109" s="64"/>
      <c r="P109" s="64"/>
      <c r="Q109" s="64"/>
      <c r="R109" s="23"/>
      <c r="S109" s="23"/>
      <c r="T109" s="23"/>
      <c r="U109" s="23"/>
      <c r="V109" s="23"/>
      <c r="W109" s="23"/>
      <c r="X109" s="23"/>
      <c r="Y109" s="23"/>
      <c r="Z109" s="24"/>
    </row>
    <row r="110" ht="20.25" customHeight="1">
      <c r="A110" s="23"/>
      <c r="B110" s="32"/>
      <c r="C110" s="23"/>
      <c r="D110" s="23"/>
      <c r="E110" s="23"/>
      <c r="F110" s="32"/>
      <c r="G110" s="23"/>
      <c r="H110" s="130"/>
      <c r="I110" s="131"/>
      <c r="J110" s="110"/>
      <c r="K110" s="64"/>
      <c r="L110" s="111"/>
      <c r="M110" s="110"/>
      <c r="N110" s="110"/>
      <c r="O110" s="110"/>
      <c r="P110" s="132"/>
      <c r="Q110" s="64"/>
      <c r="R110" s="23"/>
      <c r="S110" s="23"/>
      <c r="T110" s="23"/>
      <c r="U110" s="23"/>
      <c r="V110" s="23"/>
      <c r="W110" s="23"/>
      <c r="X110" s="23"/>
      <c r="Y110" s="23"/>
      <c r="Z110" s="24"/>
    </row>
    <row r="111" ht="19.5" customHeight="1">
      <c r="A111" s="54"/>
      <c r="B111" s="55"/>
      <c r="C111" s="56"/>
      <c r="D111" s="57" t="str">
        <f>"Total "&amp;A104</f>
        <v>Total Building Space/ Sq ft.</v>
      </c>
      <c r="E111" s="58"/>
      <c r="F111" s="58"/>
      <c r="G111" s="58"/>
      <c r="H111" s="113">
        <f>SUM(H106:H109)</f>
        <v>0</v>
      </c>
      <c r="I111" s="131"/>
      <c r="J111" s="23"/>
      <c r="K111" s="23"/>
      <c r="L111" s="23"/>
      <c r="M111" s="23"/>
      <c r="N111" s="23"/>
      <c r="O111" s="23"/>
      <c r="P111" s="23"/>
      <c r="Q111" s="23"/>
      <c r="R111" s="23"/>
      <c r="S111" s="23"/>
      <c r="T111" s="23"/>
      <c r="U111" s="23"/>
      <c r="V111" s="23"/>
      <c r="W111" s="23"/>
      <c r="X111" s="23"/>
      <c r="Y111" s="23"/>
      <c r="Z111" s="24"/>
    </row>
    <row r="112" ht="18.75" customHeight="1">
      <c r="A112" s="62"/>
      <c r="C112" s="63"/>
      <c r="D112" s="110"/>
      <c r="E112" s="110"/>
      <c r="F112" s="110"/>
      <c r="G112" s="110"/>
      <c r="H112" s="110"/>
      <c r="I112" s="133"/>
      <c r="J112" s="23"/>
      <c r="K112" s="23"/>
      <c r="L112" s="23"/>
      <c r="M112" s="23"/>
      <c r="N112" s="23"/>
      <c r="O112" s="23"/>
      <c r="P112" s="23"/>
      <c r="Q112" s="23"/>
      <c r="R112" s="23"/>
      <c r="S112" s="23"/>
      <c r="T112" s="23"/>
      <c r="U112" s="23"/>
      <c r="V112" s="23"/>
      <c r="W112" s="23"/>
      <c r="X112" s="23"/>
      <c r="Y112" s="23"/>
      <c r="Z112" s="24"/>
    </row>
    <row r="113" ht="19.5" customHeight="1">
      <c r="A113" s="90"/>
      <c r="B113" s="91"/>
      <c r="C113" s="92"/>
      <c r="D113" s="134" t="s">
        <v>123</v>
      </c>
      <c r="E113" s="116"/>
      <c r="F113" s="116"/>
      <c r="G113" s="116"/>
      <c r="H113" s="116"/>
      <c r="I113" s="135">
        <f>SUM(I106:I109)</f>
        <v>0</v>
      </c>
      <c r="J113" s="23"/>
      <c r="K113" s="23"/>
      <c r="L113" s="23"/>
      <c r="M113" s="23"/>
      <c r="N113" s="23"/>
      <c r="O113" s="23"/>
      <c r="P113" s="23"/>
      <c r="Q113" s="23"/>
      <c r="R113" s="23"/>
      <c r="S113" s="23"/>
      <c r="T113" s="23"/>
      <c r="U113" s="23"/>
      <c r="V113" s="23"/>
      <c r="W113" s="23"/>
      <c r="X113" s="23"/>
      <c r="Y113" s="23"/>
      <c r="Z113" s="24"/>
    </row>
    <row r="114" ht="21.0" customHeight="1">
      <c r="A114" s="34" t="s">
        <v>124</v>
      </c>
      <c r="B114" s="36"/>
      <c r="C114" s="36"/>
      <c r="D114" s="36"/>
      <c r="E114" s="36"/>
      <c r="F114" s="37"/>
      <c r="G114" s="36"/>
      <c r="H114" s="36"/>
      <c r="I114" s="95"/>
      <c r="J114" s="23"/>
      <c r="K114" s="23"/>
      <c r="L114" s="23"/>
      <c r="M114" s="23"/>
      <c r="N114" s="23"/>
      <c r="O114" s="23"/>
      <c r="P114" s="23"/>
      <c r="Q114" s="23"/>
      <c r="R114" s="23"/>
      <c r="S114" s="23"/>
      <c r="T114" s="23"/>
      <c r="U114" s="23"/>
      <c r="V114" s="23"/>
      <c r="W114" s="23"/>
      <c r="X114" s="23"/>
      <c r="Y114" s="23"/>
      <c r="Z114" s="24"/>
    </row>
    <row r="115" ht="17.25" customHeight="1">
      <c r="A115" s="96" t="s">
        <v>93</v>
      </c>
      <c r="B115" s="97"/>
      <c r="C115" s="96" t="s">
        <v>94</v>
      </c>
      <c r="D115" s="98"/>
      <c r="E115" s="97"/>
      <c r="F115" s="99" t="s">
        <v>95</v>
      </c>
      <c r="G115" s="100" t="s">
        <v>96</v>
      </c>
      <c r="H115" s="101" t="s">
        <v>97</v>
      </c>
      <c r="I115" s="42" t="s">
        <v>69</v>
      </c>
      <c r="J115" s="23"/>
      <c r="K115" s="23"/>
      <c r="L115" s="23"/>
      <c r="M115" s="23"/>
      <c r="N115" s="23"/>
      <c r="O115" s="23"/>
      <c r="P115" s="23"/>
      <c r="Q115" s="23"/>
      <c r="R115" s="23"/>
      <c r="S115" s="23"/>
      <c r="T115" s="23"/>
      <c r="U115" s="23"/>
      <c r="V115" s="23"/>
      <c r="W115" s="23"/>
      <c r="X115" s="23"/>
      <c r="Y115" s="23"/>
      <c r="Z115" s="24"/>
    </row>
    <row r="116" ht="14.25" customHeight="1">
      <c r="A116" s="107"/>
      <c r="B116" s="31"/>
      <c r="C116" s="107"/>
      <c r="D116" s="30"/>
      <c r="E116" s="31"/>
      <c r="F116" s="271"/>
      <c r="G116" s="129"/>
      <c r="H116" s="105">
        <f t="shared" ref="H116:H119" si="36">SUM(F116*G116)</f>
        <v>0</v>
      </c>
      <c r="I116" s="106">
        <f t="shared" ref="I116:I119" si="37">SUM(H116/2)</f>
        <v>0</v>
      </c>
      <c r="J116" s="23"/>
      <c r="K116" s="23"/>
      <c r="L116" s="23"/>
      <c r="M116" s="23"/>
      <c r="N116" s="23"/>
      <c r="O116" s="23"/>
      <c r="P116" s="23"/>
      <c r="Q116" s="23"/>
      <c r="R116" s="23"/>
      <c r="S116" s="23"/>
      <c r="T116" s="23"/>
      <c r="U116" s="23"/>
      <c r="V116" s="23"/>
      <c r="W116" s="23"/>
      <c r="X116" s="23"/>
      <c r="Y116" s="23"/>
      <c r="Z116" s="24"/>
    </row>
    <row r="117" ht="14.25" customHeight="1">
      <c r="A117" s="107"/>
      <c r="B117" s="31"/>
      <c r="C117" s="107"/>
      <c r="D117" s="30"/>
      <c r="E117" s="31"/>
      <c r="F117" s="271"/>
      <c r="G117" s="129"/>
      <c r="H117" s="105">
        <f t="shared" si="36"/>
        <v>0</v>
      </c>
      <c r="I117" s="106">
        <f t="shared" si="37"/>
        <v>0</v>
      </c>
      <c r="J117" s="23"/>
      <c r="K117" s="23"/>
      <c r="L117" s="23"/>
      <c r="M117" s="23"/>
      <c r="N117" s="23"/>
      <c r="O117" s="23"/>
      <c r="P117" s="23"/>
      <c r="Q117" s="23"/>
      <c r="R117" s="23"/>
      <c r="S117" s="23"/>
      <c r="T117" s="23"/>
      <c r="U117" s="23"/>
      <c r="V117" s="23"/>
      <c r="W117" s="23"/>
      <c r="X117" s="23"/>
      <c r="Y117" s="23"/>
      <c r="Z117" s="24"/>
    </row>
    <row r="118" ht="14.25" customHeight="1">
      <c r="A118" s="107"/>
      <c r="B118" s="31"/>
      <c r="C118" s="107"/>
      <c r="D118" s="30"/>
      <c r="E118" s="31"/>
      <c r="F118" s="271"/>
      <c r="G118" s="129"/>
      <c r="H118" s="105">
        <f t="shared" si="36"/>
        <v>0</v>
      </c>
      <c r="I118" s="106">
        <f t="shared" si="37"/>
        <v>0</v>
      </c>
      <c r="J118" s="23"/>
      <c r="K118" s="23"/>
      <c r="L118" s="23"/>
      <c r="M118" s="23"/>
      <c r="N118" s="23"/>
      <c r="O118" s="23"/>
      <c r="P118" s="23"/>
      <c r="Q118" s="23"/>
      <c r="R118" s="23"/>
      <c r="S118" s="23"/>
      <c r="T118" s="23"/>
      <c r="U118" s="23"/>
      <c r="V118" s="23"/>
      <c r="W118" s="23"/>
      <c r="X118" s="23"/>
      <c r="Y118" s="23"/>
      <c r="Z118" s="24"/>
    </row>
    <row r="119" ht="13.5" customHeight="1">
      <c r="A119" s="107"/>
      <c r="B119" s="31"/>
      <c r="C119" s="107"/>
      <c r="D119" s="30"/>
      <c r="E119" s="31"/>
      <c r="F119" s="271"/>
      <c r="G119" s="129"/>
      <c r="H119" s="105">
        <f t="shared" si="36"/>
        <v>0</v>
      </c>
      <c r="I119" s="106">
        <f t="shared" si="37"/>
        <v>0</v>
      </c>
      <c r="J119" s="23"/>
      <c r="K119" s="23"/>
      <c r="L119" s="23"/>
      <c r="M119" s="23"/>
      <c r="N119" s="23"/>
      <c r="O119" s="23"/>
      <c r="P119" s="23"/>
      <c r="Q119" s="23"/>
      <c r="R119" s="23"/>
      <c r="S119" s="23"/>
      <c r="T119" s="23"/>
      <c r="U119" s="23"/>
      <c r="V119" s="23"/>
      <c r="W119" s="23"/>
      <c r="X119" s="23"/>
      <c r="Y119" s="23"/>
      <c r="Z119" s="24"/>
    </row>
    <row r="120" ht="20.25" customHeight="1">
      <c r="A120" s="23"/>
      <c r="B120" s="32"/>
      <c r="C120" s="23"/>
      <c r="D120" s="23"/>
      <c r="E120" s="23"/>
      <c r="F120" s="32"/>
      <c r="G120" s="23"/>
      <c r="H120" s="130"/>
      <c r="I120" s="61"/>
      <c r="J120" s="23"/>
      <c r="K120" s="23"/>
      <c r="L120" s="23"/>
      <c r="M120" s="23"/>
      <c r="N120" s="23"/>
      <c r="O120" s="23"/>
      <c r="P120" s="23"/>
      <c r="Q120" s="23"/>
      <c r="R120" s="23"/>
      <c r="S120" s="23"/>
      <c r="T120" s="23"/>
      <c r="U120" s="23"/>
      <c r="V120" s="23"/>
      <c r="W120" s="23"/>
      <c r="X120" s="23"/>
      <c r="Y120" s="23"/>
      <c r="Z120" s="24"/>
    </row>
    <row r="121" ht="14.25" customHeight="1">
      <c r="A121" s="54"/>
      <c r="B121" s="55"/>
      <c r="C121" s="56"/>
      <c r="D121" s="57" t="str">
        <f>"Total "&amp;A114</f>
        <v>Total Other</v>
      </c>
      <c r="E121" s="58"/>
      <c r="F121" s="58"/>
      <c r="G121" s="58"/>
      <c r="H121" s="113">
        <f>SUM(H116:H119)</f>
        <v>0</v>
      </c>
      <c r="I121" s="61"/>
      <c r="J121" s="23"/>
      <c r="K121" s="23"/>
      <c r="L121" s="23"/>
      <c r="M121" s="23"/>
      <c r="N121" s="23"/>
      <c r="O121" s="23"/>
      <c r="P121" s="23"/>
      <c r="Q121" s="23"/>
      <c r="R121" s="23"/>
      <c r="S121" s="23"/>
      <c r="T121" s="23"/>
      <c r="U121" s="23"/>
      <c r="V121" s="23"/>
      <c r="W121" s="23"/>
      <c r="X121" s="23"/>
      <c r="Y121" s="23"/>
      <c r="Z121" s="24"/>
    </row>
    <row r="122" ht="20.25" customHeight="1">
      <c r="A122" s="62"/>
      <c r="C122" s="63"/>
      <c r="D122" s="23"/>
      <c r="E122" s="23"/>
      <c r="F122" s="32"/>
      <c r="G122" s="23"/>
      <c r="H122" s="23"/>
      <c r="I122" s="61"/>
      <c r="J122" s="23"/>
      <c r="K122" s="23"/>
      <c r="L122" s="23"/>
      <c r="M122" s="23"/>
      <c r="N122" s="23"/>
      <c r="O122" s="23"/>
      <c r="P122" s="23"/>
      <c r="Q122" s="23"/>
      <c r="R122" s="23"/>
      <c r="S122" s="23"/>
      <c r="T122" s="23"/>
      <c r="U122" s="23"/>
      <c r="V122" s="23"/>
      <c r="W122" s="23"/>
      <c r="X122" s="23"/>
      <c r="Y122" s="23"/>
      <c r="Z122" s="24"/>
    </row>
    <row r="123" ht="20.25" customHeight="1">
      <c r="A123" s="90"/>
      <c r="B123" s="91"/>
      <c r="C123" s="92"/>
      <c r="D123" s="114" t="s">
        <v>125</v>
      </c>
      <c r="E123" s="115"/>
      <c r="F123" s="116"/>
      <c r="G123" s="115"/>
      <c r="H123" s="115"/>
      <c r="I123" s="94">
        <f>SUM(I116:I119)</f>
        <v>0</v>
      </c>
      <c r="J123" s="23"/>
      <c r="K123" s="23"/>
      <c r="L123" s="23"/>
      <c r="M123" s="23"/>
      <c r="N123" s="23"/>
      <c r="O123" s="23"/>
      <c r="P123" s="23"/>
      <c r="Q123" s="23"/>
      <c r="R123" s="23"/>
      <c r="S123" s="23"/>
      <c r="T123" s="23"/>
      <c r="U123" s="23"/>
      <c r="V123" s="23"/>
      <c r="W123" s="23"/>
      <c r="X123" s="23"/>
      <c r="Y123" s="23"/>
      <c r="Z123" s="24"/>
    </row>
    <row r="124" ht="21.0" customHeight="1">
      <c r="A124" s="34" t="s">
        <v>126</v>
      </c>
      <c r="B124" s="36"/>
      <c r="C124" s="36"/>
      <c r="D124" s="36"/>
      <c r="E124" s="36"/>
      <c r="F124" s="37"/>
      <c r="G124" s="36"/>
      <c r="H124" s="36"/>
      <c r="I124" s="95"/>
      <c r="J124" s="23"/>
      <c r="K124" s="23"/>
      <c r="L124" s="23"/>
      <c r="M124" s="23"/>
      <c r="N124" s="23"/>
      <c r="O124" s="23"/>
      <c r="P124" s="23"/>
      <c r="Q124" s="23"/>
      <c r="R124" s="23"/>
      <c r="S124" s="23"/>
      <c r="T124" s="23"/>
      <c r="U124" s="23"/>
      <c r="V124" s="23"/>
      <c r="W124" s="23"/>
      <c r="X124" s="23"/>
      <c r="Y124" s="23"/>
      <c r="Z124" s="24"/>
    </row>
    <row r="125" ht="16.5" customHeight="1">
      <c r="A125" s="99" t="s">
        <v>127</v>
      </c>
      <c r="B125" s="138" t="s">
        <v>128</v>
      </c>
      <c r="C125" s="98"/>
      <c r="D125" s="98"/>
      <c r="E125" s="97"/>
      <c r="F125" s="99" t="s">
        <v>95</v>
      </c>
      <c r="G125" s="100" t="s">
        <v>96</v>
      </c>
      <c r="H125" s="101" t="s">
        <v>97</v>
      </c>
      <c r="I125" s="42" t="s">
        <v>69</v>
      </c>
      <c r="J125" s="23"/>
      <c r="K125" s="23"/>
      <c r="L125" s="23"/>
      <c r="M125" s="23"/>
      <c r="N125" s="23"/>
      <c r="O125" s="23"/>
      <c r="P125" s="23"/>
      <c r="Q125" s="23"/>
      <c r="R125" s="23"/>
      <c r="S125" s="23"/>
      <c r="T125" s="23"/>
      <c r="U125" s="23"/>
      <c r="V125" s="23"/>
      <c r="W125" s="23"/>
      <c r="X125" s="23"/>
      <c r="Y125" s="23"/>
      <c r="Z125" s="24"/>
    </row>
    <row r="126" ht="14.25" customHeight="1">
      <c r="A126" s="44"/>
      <c r="B126" s="126"/>
      <c r="C126" s="30"/>
      <c r="D126" s="30"/>
      <c r="E126" s="31"/>
      <c r="F126" s="196"/>
      <c r="G126" s="129"/>
      <c r="H126" s="105">
        <f t="shared" ref="H126:H129" si="38">SUM(F126*G126)</f>
        <v>0</v>
      </c>
      <c r="I126" s="106">
        <f t="shared" ref="I126:I129" si="39">SUM(H126/2)</f>
        <v>0</v>
      </c>
      <c r="J126" s="23"/>
      <c r="K126" s="23"/>
      <c r="L126" s="23"/>
      <c r="M126" s="23"/>
      <c r="N126" s="23"/>
      <c r="O126" s="23"/>
      <c r="P126" s="23"/>
      <c r="Q126" s="23"/>
      <c r="R126" s="23"/>
      <c r="S126" s="23"/>
      <c r="T126" s="23"/>
      <c r="U126" s="23"/>
      <c r="V126" s="23"/>
      <c r="W126" s="23"/>
      <c r="X126" s="23"/>
      <c r="Y126" s="23"/>
      <c r="Z126" s="24"/>
    </row>
    <row r="127" ht="14.25" customHeight="1">
      <c r="A127" s="44"/>
      <c r="B127" s="126"/>
      <c r="C127" s="30"/>
      <c r="D127" s="30"/>
      <c r="E127" s="31"/>
      <c r="F127" s="196"/>
      <c r="G127" s="129"/>
      <c r="H127" s="105">
        <f t="shared" si="38"/>
        <v>0</v>
      </c>
      <c r="I127" s="106">
        <f t="shared" si="39"/>
        <v>0</v>
      </c>
      <c r="J127" s="23"/>
      <c r="K127" s="23"/>
      <c r="L127" s="23"/>
      <c r="M127" s="23"/>
      <c r="N127" s="23"/>
      <c r="O127" s="23"/>
      <c r="P127" s="23"/>
      <c r="Q127" s="23"/>
      <c r="R127" s="23"/>
      <c r="S127" s="23"/>
      <c r="T127" s="23"/>
      <c r="U127" s="23"/>
      <c r="V127" s="23"/>
      <c r="W127" s="23"/>
      <c r="X127" s="23"/>
      <c r="Y127" s="23"/>
      <c r="Z127" s="24"/>
    </row>
    <row r="128" ht="14.25" customHeight="1">
      <c r="A128" s="44"/>
      <c r="B128" s="126"/>
      <c r="C128" s="30"/>
      <c r="D128" s="30"/>
      <c r="E128" s="31"/>
      <c r="F128" s="196"/>
      <c r="G128" s="129"/>
      <c r="H128" s="105">
        <f t="shared" si="38"/>
        <v>0</v>
      </c>
      <c r="I128" s="106">
        <f t="shared" si="39"/>
        <v>0</v>
      </c>
      <c r="J128" s="23"/>
      <c r="K128" s="23"/>
      <c r="L128" s="23"/>
      <c r="M128" s="23"/>
      <c r="N128" s="23"/>
      <c r="O128" s="23"/>
      <c r="P128" s="23"/>
      <c r="Q128" s="23"/>
      <c r="R128" s="23"/>
      <c r="S128" s="23"/>
      <c r="T128" s="23"/>
      <c r="U128" s="23"/>
      <c r="V128" s="23"/>
      <c r="W128" s="23"/>
      <c r="X128" s="23"/>
      <c r="Y128" s="23"/>
      <c r="Z128" s="24"/>
    </row>
    <row r="129" ht="14.25" customHeight="1">
      <c r="A129" s="44"/>
      <c r="B129" s="126"/>
      <c r="C129" s="30"/>
      <c r="D129" s="30"/>
      <c r="E129" s="31"/>
      <c r="F129" s="196"/>
      <c r="G129" s="129"/>
      <c r="H129" s="105">
        <f t="shared" si="38"/>
        <v>0</v>
      </c>
      <c r="I129" s="106">
        <f t="shared" si="39"/>
        <v>0</v>
      </c>
      <c r="J129" s="23"/>
      <c r="K129" s="23"/>
      <c r="L129" s="23"/>
      <c r="M129" s="23"/>
      <c r="N129" s="23"/>
      <c r="O129" s="23"/>
      <c r="P129" s="23"/>
      <c r="Q129" s="23"/>
      <c r="R129" s="23"/>
      <c r="S129" s="23"/>
      <c r="T129" s="23"/>
      <c r="U129" s="23"/>
      <c r="V129" s="23"/>
      <c r="W129" s="23"/>
      <c r="X129" s="23"/>
      <c r="Y129" s="23"/>
      <c r="Z129" s="24"/>
    </row>
    <row r="130" ht="21.0" customHeight="1">
      <c r="A130" s="23"/>
      <c r="B130" s="32"/>
      <c r="C130" s="23"/>
      <c r="D130" s="23"/>
      <c r="E130" s="23"/>
      <c r="F130" s="32"/>
      <c r="G130" s="23"/>
      <c r="H130" s="130"/>
      <c r="I130" s="131"/>
      <c r="J130" s="23"/>
      <c r="K130" s="23"/>
      <c r="L130" s="23"/>
      <c r="M130" s="23"/>
      <c r="N130" s="23"/>
      <c r="O130" s="23"/>
      <c r="P130" s="23"/>
      <c r="Q130" s="23"/>
      <c r="R130" s="23"/>
      <c r="S130" s="23"/>
      <c r="T130" s="23"/>
      <c r="U130" s="23"/>
      <c r="V130" s="23"/>
      <c r="W130" s="23"/>
      <c r="X130" s="23"/>
      <c r="Y130" s="23"/>
      <c r="Z130" s="24"/>
    </row>
    <row r="131" ht="14.25" customHeight="1">
      <c r="A131" s="54"/>
      <c r="B131" s="55"/>
      <c r="C131" s="56"/>
      <c r="D131" s="57" t="str">
        <f>"Total "&amp;A124</f>
        <v>Total Employee Travel</v>
      </c>
      <c r="E131" s="58"/>
      <c r="F131" s="58"/>
      <c r="G131" s="58"/>
      <c r="H131" s="113">
        <f>SUM(H126:H129)</f>
        <v>0</v>
      </c>
      <c r="I131" s="131"/>
      <c r="J131" s="23"/>
      <c r="K131" s="23"/>
      <c r="L131" s="23"/>
      <c r="M131" s="23"/>
      <c r="N131" s="23"/>
      <c r="O131" s="23"/>
      <c r="P131" s="23"/>
      <c r="Q131" s="23"/>
      <c r="R131" s="23"/>
      <c r="S131" s="23"/>
      <c r="T131" s="23"/>
      <c r="U131" s="23"/>
      <c r="V131" s="23"/>
      <c r="W131" s="23"/>
      <c r="X131" s="23"/>
      <c r="Y131" s="23"/>
      <c r="Z131" s="24"/>
    </row>
    <row r="132" ht="18.0" customHeight="1">
      <c r="A132" s="62"/>
      <c r="C132" s="63"/>
      <c r="D132" s="23"/>
      <c r="E132" s="23"/>
      <c r="F132" s="32"/>
      <c r="G132" s="23"/>
      <c r="H132" s="285"/>
      <c r="I132" s="131"/>
      <c r="J132" s="23"/>
      <c r="K132" s="23"/>
      <c r="L132" s="23"/>
      <c r="M132" s="23"/>
      <c r="N132" s="23"/>
      <c r="O132" s="23"/>
      <c r="P132" s="23"/>
      <c r="Q132" s="23"/>
      <c r="R132" s="23"/>
      <c r="S132" s="23"/>
      <c r="T132" s="23"/>
      <c r="U132" s="23"/>
      <c r="V132" s="23"/>
      <c r="W132" s="23"/>
      <c r="X132" s="23"/>
      <c r="Y132" s="23"/>
      <c r="Z132" s="24"/>
    </row>
    <row r="133" ht="19.5" customHeight="1">
      <c r="A133" s="90"/>
      <c r="B133" s="91"/>
      <c r="C133" s="92"/>
      <c r="D133" s="114" t="s">
        <v>131</v>
      </c>
      <c r="E133" s="115"/>
      <c r="F133" s="116"/>
      <c r="G133" s="115"/>
      <c r="H133" s="286"/>
      <c r="I133" s="94">
        <f>SUM(I126:I129)</f>
        <v>0</v>
      </c>
      <c r="J133" s="23"/>
      <c r="K133" s="23"/>
      <c r="L133" s="23"/>
      <c r="M133" s="23"/>
      <c r="N133" s="23"/>
      <c r="O133" s="23"/>
      <c r="P133" s="23"/>
      <c r="Q133" s="23"/>
      <c r="R133" s="23"/>
      <c r="S133" s="23"/>
      <c r="T133" s="23"/>
      <c r="U133" s="23"/>
      <c r="V133" s="23"/>
      <c r="W133" s="23"/>
      <c r="X133" s="23"/>
      <c r="Y133" s="23"/>
      <c r="Z133" s="24"/>
    </row>
    <row r="134" ht="21.0" customHeight="1">
      <c r="A134" s="145" t="s">
        <v>132</v>
      </c>
      <c r="B134" s="146"/>
      <c r="C134" s="146"/>
      <c r="D134" s="146"/>
      <c r="E134" s="146"/>
      <c r="F134" s="146"/>
      <c r="G134" s="146"/>
      <c r="H134" s="146"/>
      <c r="I134" s="147"/>
      <c r="J134" s="23"/>
      <c r="K134" s="23"/>
      <c r="L134" s="23"/>
      <c r="M134" s="23"/>
      <c r="N134" s="23"/>
      <c r="O134" s="23"/>
      <c r="P134" s="23"/>
      <c r="Q134" s="23"/>
      <c r="R134" s="23"/>
      <c r="S134" s="23"/>
      <c r="T134" s="23"/>
      <c r="U134" s="23"/>
      <c r="V134" s="23"/>
      <c r="W134" s="23"/>
      <c r="X134" s="23"/>
      <c r="Y134" s="23"/>
      <c r="Z134" s="24"/>
    </row>
    <row r="135" ht="33.0" customHeight="1">
      <c r="A135" s="99" t="s">
        <v>133</v>
      </c>
      <c r="B135" s="96" t="s">
        <v>94</v>
      </c>
      <c r="C135" s="98"/>
      <c r="D135" s="97"/>
      <c r="E135" s="148" t="s">
        <v>134</v>
      </c>
      <c r="F135" s="99" t="s">
        <v>95</v>
      </c>
      <c r="G135" s="100" t="s">
        <v>96</v>
      </c>
      <c r="H135" s="101" t="s">
        <v>97</v>
      </c>
      <c r="I135" s="42" t="s">
        <v>69</v>
      </c>
      <c r="J135" s="23"/>
      <c r="K135" s="23"/>
      <c r="L135" s="23"/>
      <c r="M135" s="23"/>
      <c r="N135" s="23"/>
      <c r="O135" s="23"/>
      <c r="P135" s="23"/>
      <c r="Q135" s="23"/>
      <c r="R135" s="23"/>
      <c r="S135" s="23"/>
      <c r="T135" s="23"/>
      <c r="U135" s="23"/>
      <c r="V135" s="23"/>
      <c r="W135" s="23"/>
      <c r="X135" s="23"/>
      <c r="Y135" s="23"/>
      <c r="Z135" s="24"/>
    </row>
    <row r="136" ht="14.25" customHeight="1">
      <c r="A136" s="44"/>
      <c r="B136" s="126"/>
      <c r="C136" s="30"/>
      <c r="D136" s="31"/>
      <c r="E136" s="151"/>
      <c r="F136" s="196"/>
      <c r="G136" s="129"/>
      <c r="H136" s="105">
        <f t="shared" ref="H136:H140" si="40">SUM(F136*G136)</f>
        <v>0</v>
      </c>
      <c r="I136" s="106">
        <f t="shared" ref="I136:I140" si="41">SUM(H136/2)</f>
        <v>0</v>
      </c>
      <c r="J136" s="23"/>
      <c r="K136" s="23"/>
      <c r="L136" s="23"/>
      <c r="M136" s="23"/>
      <c r="N136" s="23"/>
      <c r="O136" s="23"/>
      <c r="P136" s="23"/>
      <c r="Q136" s="23"/>
      <c r="R136" s="23"/>
      <c r="S136" s="23"/>
      <c r="T136" s="23"/>
      <c r="U136" s="23"/>
      <c r="V136" s="23"/>
      <c r="W136" s="23"/>
      <c r="X136" s="23"/>
      <c r="Y136" s="23"/>
      <c r="Z136" s="24"/>
    </row>
    <row r="137" ht="14.25" customHeight="1">
      <c r="A137" s="44"/>
      <c r="B137" s="126"/>
      <c r="C137" s="30"/>
      <c r="D137" s="31"/>
      <c r="E137" s="151"/>
      <c r="F137" s="196"/>
      <c r="G137" s="129"/>
      <c r="H137" s="105">
        <f t="shared" si="40"/>
        <v>0</v>
      </c>
      <c r="I137" s="106">
        <f t="shared" si="41"/>
        <v>0</v>
      </c>
      <c r="J137" s="23"/>
      <c r="K137" s="23"/>
      <c r="L137" s="23"/>
      <c r="M137" s="23"/>
      <c r="N137" s="23"/>
      <c r="O137" s="23"/>
      <c r="P137" s="23"/>
      <c r="Q137" s="23"/>
      <c r="R137" s="23"/>
      <c r="S137" s="23"/>
      <c r="T137" s="23"/>
      <c r="U137" s="23"/>
      <c r="V137" s="23"/>
      <c r="W137" s="23"/>
      <c r="X137" s="23"/>
      <c r="Y137" s="23"/>
      <c r="Z137" s="24"/>
    </row>
    <row r="138" ht="14.25" customHeight="1">
      <c r="A138" s="44"/>
      <c r="B138" s="126"/>
      <c r="C138" s="30"/>
      <c r="D138" s="31"/>
      <c r="E138" s="151"/>
      <c r="F138" s="196"/>
      <c r="G138" s="129"/>
      <c r="H138" s="105">
        <f t="shared" si="40"/>
        <v>0</v>
      </c>
      <c r="I138" s="106">
        <f t="shared" si="41"/>
        <v>0</v>
      </c>
      <c r="J138" s="23"/>
      <c r="K138" s="23"/>
      <c r="L138" s="23"/>
      <c r="M138" s="23"/>
      <c r="N138" s="23"/>
      <c r="O138" s="23"/>
      <c r="P138" s="23"/>
      <c r="Q138" s="23"/>
      <c r="R138" s="23"/>
      <c r="S138" s="23"/>
      <c r="T138" s="23"/>
      <c r="U138" s="23"/>
      <c r="V138" s="23"/>
      <c r="W138" s="23"/>
      <c r="X138" s="23"/>
      <c r="Y138" s="23"/>
      <c r="Z138" s="24"/>
    </row>
    <row r="139" ht="14.25" customHeight="1">
      <c r="A139" s="44"/>
      <c r="B139" s="126"/>
      <c r="C139" s="30"/>
      <c r="D139" s="31"/>
      <c r="E139" s="151"/>
      <c r="F139" s="196"/>
      <c r="G139" s="129"/>
      <c r="H139" s="105">
        <f t="shared" si="40"/>
        <v>0</v>
      </c>
      <c r="I139" s="106">
        <f t="shared" si="41"/>
        <v>0</v>
      </c>
      <c r="J139" s="23"/>
      <c r="K139" s="23"/>
      <c r="L139" s="23"/>
      <c r="M139" s="23"/>
      <c r="N139" s="23"/>
      <c r="O139" s="23"/>
      <c r="P139" s="23"/>
      <c r="Q139" s="23"/>
      <c r="R139" s="23"/>
      <c r="S139" s="23"/>
      <c r="T139" s="23"/>
      <c r="U139" s="23"/>
      <c r="V139" s="23"/>
      <c r="W139" s="23"/>
      <c r="X139" s="23"/>
      <c r="Y139" s="23"/>
      <c r="Z139" s="24"/>
    </row>
    <row r="140" ht="14.25" customHeight="1">
      <c r="A140" s="44"/>
      <c r="B140" s="126"/>
      <c r="C140" s="30"/>
      <c r="D140" s="31"/>
      <c r="E140" s="151"/>
      <c r="F140" s="196"/>
      <c r="G140" s="129"/>
      <c r="H140" s="105">
        <f t="shared" si="40"/>
        <v>0</v>
      </c>
      <c r="I140" s="106">
        <f t="shared" si="41"/>
        <v>0</v>
      </c>
      <c r="J140" s="23"/>
      <c r="K140" s="23"/>
      <c r="L140" s="23"/>
      <c r="M140" s="23"/>
      <c r="N140" s="23"/>
      <c r="O140" s="23"/>
      <c r="P140" s="23"/>
      <c r="Q140" s="23"/>
      <c r="R140" s="23"/>
      <c r="S140" s="23"/>
      <c r="T140" s="23"/>
      <c r="U140" s="23"/>
      <c r="V140" s="23"/>
      <c r="W140" s="23"/>
      <c r="X140" s="23"/>
      <c r="Y140" s="23"/>
      <c r="Z140" s="24"/>
    </row>
    <row r="141" ht="21.0" customHeight="1">
      <c r="A141" s="24"/>
      <c r="B141" s="24"/>
      <c r="C141" s="152"/>
      <c r="D141" s="24"/>
      <c r="E141" s="24"/>
      <c r="F141" s="24"/>
      <c r="G141" s="24"/>
      <c r="H141" s="153"/>
      <c r="I141" s="154"/>
      <c r="J141" s="23"/>
      <c r="K141" s="23"/>
      <c r="L141" s="23"/>
      <c r="M141" s="23"/>
      <c r="N141" s="23"/>
      <c r="O141" s="23"/>
      <c r="P141" s="23"/>
      <c r="Q141" s="23"/>
      <c r="R141" s="23"/>
      <c r="S141" s="23"/>
      <c r="T141" s="23"/>
      <c r="U141" s="23"/>
      <c r="V141" s="23"/>
      <c r="W141" s="23"/>
      <c r="X141" s="23"/>
      <c r="Y141" s="23"/>
      <c r="Z141" s="24"/>
    </row>
    <row r="142" ht="14.25" customHeight="1">
      <c r="A142" s="155"/>
      <c r="B142" s="55"/>
      <c r="C142" s="56"/>
      <c r="D142" s="57" t="str">
        <f>"Total "&amp;A134</f>
        <v>Total Contractual Services</v>
      </c>
      <c r="E142" s="156"/>
      <c r="F142" s="156"/>
      <c r="G142" s="156"/>
      <c r="H142" s="157">
        <f>SUM(H136:H140)</f>
        <v>0</v>
      </c>
      <c r="I142" s="154"/>
      <c r="J142" s="23"/>
      <c r="K142" s="23"/>
      <c r="L142" s="23"/>
      <c r="M142" s="23"/>
      <c r="N142" s="23"/>
      <c r="O142" s="23"/>
      <c r="P142" s="23"/>
      <c r="Q142" s="23"/>
      <c r="R142" s="23"/>
      <c r="S142" s="23"/>
      <c r="T142" s="23"/>
      <c r="U142" s="23"/>
      <c r="V142" s="23"/>
      <c r="W142" s="23"/>
      <c r="X142" s="23"/>
      <c r="Y142" s="23"/>
      <c r="Z142" s="24"/>
    </row>
    <row r="143" ht="21.0" customHeight="1">
      <c r="A143" s="62"/>
      <c r="C143" s="63"/>
      <c r="D143" s="23"/>
      <c r="E143" s="23"/>
      <c r="F143" s="23"/>
      <c r="G143" s="23"/>
      <c r="H143" s="130"/>
      <c r="I143" s="131"/>
      <c r="J143" s="23"/>
      <c r="K143" s="23"/>
      <c r="L143" s="23"/>
      <c r="M143" s="23"/>
      <c r="N143" s="23"/>
      <c r="O143" s="23"/>
      <c r="P143" s="23"/>
      <c r="Q143" s="23"/>
      <c r="R143" s="23"/>
      <c r="S143" s="23"/>
      <c r="T143" s="23"/>
      <c r="U143" s="23"/>
      <c r="V143" s="23"/>
      <c r="W143" s="23"/>
      <c r="X143" s="23"/>
      <c r="Y143" s="23"/>
      <c r="Z143" s="24"/>
    </row>
    <row r="144" ht="20.25" customHeight="1">
      <c r="A144" s="90"/>
      <c r="B144" s="91"/>
      <c r="C144" s="92"/>
      <c r="D144" s="114" t="s">
        <v>144</v>
      </c>
      <c r="E144" s="115"/>
      <c r="F144" s="115"/>
      <c r="G144" s="115"/>
      <c r="H144" s="287"/>
      <c r="I144" s="94">
        <f>SUM(I136:I140)</f>
        <v>0</v>
      </c>
      <c r="J144" s="23"/>
      <c r="K144" s="23"/>
      <c r="L144" s="23"/>
      <c r="M144" s="23"/>
      <c r="N144" s="23"/>
      <c r="O144" s="23"/>
      <c r="P144" s="23"/>
      <c r="Q144" s="23"/>
      <c r="R144" s="23"/>
      <c r="S144" s="23"/>
      <c r="T144" s="23"/>
      <c r="U144" s="23"/>
      <c r="V144" s="23"/>
      <c r="W144" s="23"/>
      <c r="X144" s="23"/>
      <c r="Y144" s="23"/>
      <c r="Z144" s="24"/>
    </row>
    <row r="145" ht="21.0" customHeight="1">
      <c r="A145" s="34" t="s">
        <v>145</v>
      </c>
      <c r="B145" s="36"/>
      <c r="C145" s="36"/>
      <c r="D145" s="36"/>
      <c r="E145" s="36"/>
      <c r="F145" s="37"/>
      <c r="G145" s="36"/>
      <c r="H145" s="36"/>
      <c r="I145" s="95"/>
      <c r="J145" s="23"/>
      <c r="K145" s="23"/>
      <c r="L145" s="23"/>
      <c r="M145" s="23"/>
      <c r="N145" s="23"/>
      <c r="O145" s="23"/>
      <c r="P145" s="23"/>
      <c r="Q145" s="23"/>
      <c r="R145" s="23"/>
      <c r="S145" s="23"/>
      <c r="T145" s="23"/>
      <c r="U145" s="23"/>
      <c r="V145" s="23"/>
      <c r="W145" s="23"/>
      <c r="X145" s="23"/>
      <c r="Y145" s="23"/>
      <c r="Z145" s="24"/>
    </row>
    <row r="146" ht="36.0" customHeight="1">
      <c r="A146" s="158"/>
      <c r="B146" s="55"/>
      <c r="C146" s="159"/>
      <c r="D146" s="160" t="s">
        <v>146</v>
      </c>
      <c r="E146" s="77"/>
      <c r="F146" s="41"/>
      <c r="G146" s="99" t="s">
        <v>147</v>
      </c>
      <c r="H146" s="101" t="s">
        <v>97</v>
      </c>
      <c r="I146" s="42" t="s">
        <v>69</v>
      </c>
      <c r="J146" s="23"/>
      <c r="K146" s="23"/>
      <c r="L146" s="23"/>
      <c r="M146" s="23"/>
      <c r="N146" s="23"/>
      <c r="O146" s="23"/>
      <c r="P146" s="23"/>
      <c r="Q146" s="23"/>
      <c r="R146" s="23"/>
      <c r="S146" s="23"/>
      <c r="T146" s="23"/>
      <c r="U146" s="23"/>
      <c r="V146" s="23"/>
      <c r="W146" s="23"/>
      <c r="X146" s="23"/>
      <c r="Y146" s="23"/>
      <c r="Z146" s="24"/>
    </row>
    <row r="147" ht="17.25" customHeight="1">
      <c r="A147" s="161"/>
      <c r="B147" s="28"/>
      <c r="C147" s="162"/>
      <c r="D147" s="163">
        <f>SUM(G31+H57+H68+H79+H90+H101+H111+H121+H142)</f>
        <v>0</v>
      </c>
      <c r="E147" s="30"/>
      <c r="F147" s="31"/>
      <c r="G147" s="109">
        <v>0.1</v>
      </c>
      <c r="H147" s="105">
        <f>SUM(D147*G147)</f>
        <v>0</v>
      </c>
      <c r="I147" s="164">
        <f>SUM(H147/2)</f>
        <v>0</v>
      </c>
      <c r="J147" s="23"/>
      <c r="K147" s="23"/>
      <c r="L147" s="23"/>
      <c r="M147" s="23"/>
      <c r="N147" s="23"/>
      <c r="O147" s="23"/>
      <c r="P147" s="23"/>
      <c r="Q147" s="23"/>
      <c r="R147" s="23"/>
      <c r="S147" s="23"/>
      <c r="T147" s="23"/>
      <c r="U147" s="23"/>
      <c r="V147" s="23"/>
      <c r="W147" s="23"/>
      <c r="X147" s="23"/>
      <c r="Y147" s="23"/>
      <c r="Z147" s="24"/>
    </row>
    <row r="148" ht="18.75" customHeight="1">
      <c r="A148" s="23"/>
      <c r="B148" s="32"/>
      <c r="C148" s="23"/>
      <c r="D148" s="23"/>
      <c r="E148" s="23"/>
      <c r="F148" s="32"/>
      <c r="G148" s="23"/>
      <c r="H148" s="23"/>
      <c r="I148" s="61"/>
      <c r="J148" s="23"/>
      <c r="K148" s="23"/>
      <c r="L148" s="23"/>
      <c r="M148" s="23"/>
      <c r="N148" s="23"/>
      <c r="O148" s="23"/>
      <c r="P148" s="23"/>
      <c r="Q148" s="23"/>
      <c r="R148" s="23"/>
      <c r="S148" s="23"/>
      <c r="T148" s="23"/>
      <c r="U148" s="23"/>
      <c r="V148" s="23"/>
      <c r="W148" s="23"/>
      <c r="X148" s="23"/>
      <c r="Y148" s="23"/>
      <c r="Z148" s="24"/>
    </row>
    <row r="149" ht="14.25" customHeight="1">
      <c r="A149" s="54"/>
      <c r="B149" s="55"/>
      <c r="C149" s="56"/>
      <c r="D149" s="57" t="str">
        <f>"Total "&amp;A145</f>
        <v>Total Indirect Cost (employee travel not included)</v>
      </c>
      <c r="E149" s="58"/>
      <c r="F149" s="58"/>
      <c r="G149" s="58"/>
      <c r="H149" s="165">
        <f>SUM(H147)</f>
        <v>0</v>
      </c>
      <c r="I149" s="61"/>
      <c r="J149" s="23"/>
      <c r="K149" s="23"/>
      <c r="L149" s="23"/>
      <c r="M149" s="23"/>
      <c r="N149" s="23"/>
      <c r="O149" s="23"/>
      <c r="P149" s="23"/>
      <c r="Q149" s="23"/>
      <c r="R149" s="23"/>
      <c r="S149" s="23"/>
      <c r="T149" s="23"/>
      <c r="U149" s="23"/>
      <c r="V149" s="23"/>
      <c r="W149" s="23"/>
      <c r="X149" s="23"/>
      <c r="Y149" s="23"/>
      <c r="Z149" s="24"/>
    </row>
    <row r="150" ht="15.75" customHeight="1">
      <c r="A150" s="62"/>
      <c r="C150" s="63"/>
      <c r="D150" s="23"/>
      <c r="E150" s="23"/>
      <c r="F150" s="23"/>
      <c r="G150" s="23"/>
      <c r="H150" s="23"/>
      <c r="I150" s="61"/>
      <c r="J150" s="23"/>
      <c r="K150" s="23"/>
      <c r="L150" s="23"/>
      <c r="M150" s="23"/>
      <c r="N150" s="23"/>
      <c r="O150" s="23"/>
      <c r="P150" s="23"/>
      <c r="Q150" s="23"/>
      <c r="R150" s="23"/>
      <c r="S150" s="23"/>
      <c r="T150" s="23"/>
      <c r="U150" s="23"/>
      <c r="V150" s="23"/>
      <c r="W150" s="23"/>
      <c r="X150" s="23"/>
      <c r="Y150" s="23"/>
      <c r="Z150" s="24"/>
    </row>
    <row r="151" ht="21.75" customHeight="1">
      <c r="A151" s="90"/>
      <c r="B151" s="91"/>
      <c r="C151" s="92"/>
      <c r="D151" s="114" t="s">
        <v>148</v>
      </c>
      <c r="E151" s="115"/>
      <c r="F151" s="115"/>
      <c r="G151" s="115"/>
      <c r="H151" s="115"/>
      <c r="I151" s="166">
        <f>I147</f>
        <v>0</v>
      </c>
      <c r="J151" s="23"/>
      <c r="K151" s="23"/>
      <c r="L151" s="23"/>
      <c r="M151" s="23"/>
      <c r="N151" s="23"/>
      <c r="O151" s="23"/>
      <c r="P151" s="23"/>
      <c r="Q151" s="23"/>
      <c r="R151" s="23"/>
      <c r="S151" s="23"/>
      <c r="T151" s="23"/>
      <c r="U151" s="23"/>
      <c r="V151" s="23"/>
      <c r="W151" s="23"/>
      <c r="X151" s="23"/>
      <c r="Y151" s="23"/>
      <c r="Z151" s="24"/>
    </row>
    <row r="152" ht="21.0" customHeight="1">
      <c r="A152" s="23"/>
      <c r="B152" s="32"/>
      <c r="C152" s="23"/>
      <c r="D152" s="23"/>
      <c r="E152" s="23"/>
      <c r="F152" s="23"/>
      <c r="G152" s="23"/>
      <c r="H152" s="23"/>
      <c r="I152" s="61"/>
      <c r="J152" s="167"/>
      <c r="K152" s="167"/>
      <c r="L152" s="167"/>
      <c r="M152" s="167"/>
      <c r="N152" s="167"/>
      <c r="O152" s="167"/>
      <c r="P152" s="167"/>
      <c r="Q152" s="167"/>
      <c r="R152" s="167"/>
      <c r="S152" s="167"/>
      <c r="T152" s="167"/>
      <c r="U152" s="167"/>
      <c r="V152" s="167"/>
      <c r="W152" s="167"/>
      <c r="X152" s="167"/>
      <c r="Y152" s="167"/>
      <c r="Z152" s="24"/>
    </row>
    <row r="153" ht="24.0" customHeight="1">
      <c r="A153" s="168"/>
      <c r="B153" s="169"/>
      <c r="C153" s="168"/>
      <c r="D153" s="170" t="s">
        <v>149</v>
      </c>
      <c r="E153" s="169"/>
      <c r="F153" s="169"/>
      <c r="G153" s="169"/>
      <c r="H153" s="171">
        <f>SUM(G31+H57+H68+H79+H90+H101+H111+H121+H131+H142+H149)</f>
        <v>0</v>
      </c>
      <c r="I153" s="172"/>
      <c r="J153" s="23"/>
      <c r="K153" s="23"/>
      <c r="L153" s="23"/>
      <c r="M153" s="23"/>
      <c r="N153" s="23"/>
      <c r="O153" s="23"/>
      <c r="P153" s="23"/>
      <c r="Q153" s="23"/>
      <c r="R153" s="23"/>
      <c r="S153" s="23"/>
      <c r="T153" s="23"/>
      <c r="U153" s="23"/>
      <c r="V153" s="23"/>
      <c r="W153" s="23"/>
      <c r="X153" s="23"/>
      <c r="Y153" s="23"/>
      <c r="Z153" s="24"/>
    </row>
    <row r="154" ht="24.0" customHeight="1">
      <c r="A154" s="173"/>
      <c r="B154" s="174"/>
      <c r="C154" s="173"/>
      <c r="D154" s="175" t="s">
        <v>150</v>
      </c>
      <c r="E154" s="176"/>
      <c r="F154" s="176"/>
      <c r="G154" s="176"/>
      <c r="H154" s="177"/>
      <c r="I154" s="178">
        <f>SUM(H153/2)</f>
        <v>0</v>
      </c>
      <c r="J154" s="23"/>
      <c r="K154" s="23"/>
      <c r="L154" s="23"/>
      <c r="M154" s="23"/>
      <c r="N154" s="23"/>
      <c r="O154" s="23"/>
      <c r="P154" s="23"/>
      <c r="Q154" s="23"/>
      <c r="R154" s="23"/>
      <c r="S154" s="23"/>
      <c r="T154" s="23"/>
      <c r="U154" s="23"/>
      <c r="V154" s="23"/>
      <c r="W154" s="23"/>
      <c r="X154" s="23"/>
      <c r="Y154" s="23"/>
      <c r="Z154" s="24"/>
    </row>
    <row r="155" ht="14.25" customHeight="1">
      <c r="A155" s="23"/>
      <c r="B155" s="32"/>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4"/>
    </row>
    <row r="156" ht="14.25" customHeight="1">
      <c r="A156" s="179"/>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21.0" customHeight="1">
      <c r="A157" s="29" t="s">
        <v>151</v>
      </c>
      <c r="B157" s="30"/>
      <c r="C157" s="30"/>
      <c r="D157" s="30"/>
      <c r="E157" s="30"/>
      <c r="F157" s="30"/>
      <c r="G157" s="30"/>
      <c r="H157" s="30"/>
      <c r="I157" s="31"/>
      <c r="J157" s="23"/>
      <c r="K157" s="23"/>
      <c r="L157" s="23"/>
      <c r="M157" s="23"/>
      <c r="N157" s="23"/>
      <c r="O157" s="23"/>
      <c r="P157" s="23"/>
      <c r="Q157" s="23"/>
      <c r="R157" s="23"/>
      <c r="S157" s="23"/>
      <c r="T157" s="23"/>
      <c r="U157" s="23"/>
      <c r="V157" s="23"/>
      <c r="W157" s="23"/>
      <c r="X157" s="23"/>
      <c r="Y157" s="23"/>
      <c r="Z157" s="24"/>
    </row>
    <row r="158" ht="14.25" customHeight="1">
      <c r="A158" s="23"/>
      <c r="B158" s="32"/>
      <c r="C158" s="23"/>
      <c r="D158" s="23"/>
      <c r="E158" s="23"/>
      <c r="F158" s="180"/>
      <c r="G158" s="181"/>
      <c r="J158" s="24"/>
      <c r="K158" s="24"/>
      <c r="L158" s="24"/>
      <c r="M158" s="24"/>
      <c r="N158" s="24"/>
      <c r="O158" s="24"/>
      <c r="P158" s="24"/>
      <c r="Q158" s="24"/>
      <c r="R158" s="24"/>
      <c r="S158" s="24"/>
      <c r="T158" s="24"/>
      <c r="U158" s="24"/>
      <c r="V158" s="24"/>
      <c r="W158" s="24"/>
      <c r="X158" s="24"/>
      <c r="Y158" s="24"/>
      <c r="Z158" s="24"/>
    </row>
    <row r="159" ht="21.0" customHeight="1">
      <c r="A159" s="34" t="s">
        <v>152</v>
      </c>
      <c r="B159" s="37"/>
      <c r="C159" s="36"/>
      <c r="D159" s="36"/>
      <c r="E159" s="36"/>
      <c r="F159" s="182"/>
      <c r="G159" s="183"/>
      <c r="H159" s="36"/>
      <c r="I159" s="38"/>
      <c r="J159" s="23"/>
      <c r="K159" s="23"/>
      <c r="L159" s="23"/>
      <c r="M159" s="23"/>
      <c r="N159" s="23"/>
      <c r="O159" s="23"/>
      <c r="P159" s="23"/>
      <c r="Q159" s="23"/>
      <c r="R159" s="23"/>
      <c r="S159" s="23"/>
      <c r="T159" s="23"/>
      <c r="U159" s="23"/>
      <c r="V159" s="23"/>
      <c r="W159" s="23"/>
      <c r="X159" s="23"/>
      <c r="Y159" s="23"/>
      <c r="Z159" s="24"/>
    </row>
    <row r="160" ht="36.0" customHeight="1">
      <c r="A160" s="99" t="s">
        <v>93</v>
      </c>
      <c r="B160" s="184" t="s">
        <v>153</v>
      </c>
      <c r="C160" s="185" t="s">
        <v>94</v>
      </c>
      <c r="D160" s="97"/>
      <c r="E160" s="148" t="s">
        <v>134</v>
      </c>
      <c r="F160" s="99" t="s">
        <v>95</v>
      </c>
      <c r="G160" s="100" t="s">
        <v>96</v>
      </c>
      <c r="H160" s="101" t="s">
        <v>97</v>
      </c>
      <c r="I160" s="42" t="s">
        <v>69</v>
      </c>
      <c r="J160" s="23"/>
      <c r="K160" s="23"/>
      <c r="L160" s="23"/>
      <c r="M160" s="23"/>
      <c r="N160" s="23"/>
      <c r="O160" s="23"/>
      <c r="P160" s="23"/>
      <c r="Q160" s="23"/>
      <c r="R160" s="23"/>
      <c r="S160" s="23"/>
      <c r="T160" s="23"/>
      <c r="U160" s="23"/>
      <c r="V160" s="23"/>
      <c r="W160" s="23"/>
      <c r="X160" s="23"/>
      <c r="Y160" s="23"/>
      <c r="Z160" s="24"/>
    </row>
    <row r="161" ht="14.25" customHeight="1">
      <c r="A161" s="44"/>
      <c r="B161" s="194"/>
      <c r="C161" s="195"/>
      <c r="D161" s="31"/>
      <c r="E161" s="151"/>
      <c r="F161" s="196"/>
      <c r="G161" s="129"/>
      <c r="H161" s="105">
        <f t="shared" ref="H161:H165" si="42">SUM(F161*G161)</f>
        <v>0</v>
      </c>
      <c r="I161" s="106">
        <f t="shared" ref="I161:I165" si="43">SUM(H161/2)</f>
        <v>0</v>
      </c>
      <c r="J161" s="23"/>
      <c r="K161" s="23"/>
      <c r="L161" s="23"/>
      <c r="M161" s="23"/>
      <c r="N161" s="23"/>
      <c r="O161" s="23"/>
      <c r="P161" s="23"/>
      <c r="Q161" s="23"/>
      <c r="R161" s="23"/>
      <c r="S161" s="23"/>
      <c r="T161" s="23"/>
      <c r="U161" s="23"/>
      <c r="V161" s="23"/>
      <c r="W161" s="23"/>
      <c r="X161" s="23"/>
      <c r="Y161" s="23"/>
      <c r="Z161" s="24"/>
    </row>
    <row r="162" ht="14.25" customHeight="1">
      <c r="A162" s="44"/>
      <c r="B162" s="44"/>
      <c r="C162" s="186"/>
      <c r="D162" s="31"/>
      <c r="E162" s="151"/>
      <c r="F162" s="196"/>
      <c r="G162" s="129"/>
      <c r="H162" s="105">
        <f t="shared" si="42"/>
        <v>0</v>
      </c>
      <c r="I162" s="106">
        <f t="shared" si="43"/>
        <v>0</v>
      </c>
      <c r="J162" s="23"/>
      <c r="K162" s="23"/>
      <c r="L162" s="23"/>
      <c r="M162" s="23"/>
      <c r="N162" s="23"/>
      <c r="O162" s="23"/>
      <c r="P162" s="23"/>
      <c r="Q162" s="23"/>
      <c r="R162" s="23"/>
      <c r="S162" s="23"/>
      <c r="T162" s="23"/>
      <c r="U162" s="23"/>
      <c r="V162" s="23"/>
      <c r="W162" s="23"/>
      <c r="X162" s="23"/>
      <c r="Y162" s="23"/>
      <c r="Z162" s="24"/>
    </row>
    <row r="163" ht="14.25" customHeight="1">
      <c r="A163" s="44"/>
      <c r="B163" s="44"/>
      <c r="C163" s="186"/>
      <c r="D163" s="31"/>
      <c r="E163" s="151"/>
      <c r="F163" s="196"/>
      <c r="G163" s="129"/>
      <c r="H163" s="105">
        <f t="shared" si="42"/>
        <v>0</v>
      </c>
      <c r="I163" s="106">
        <f t="shared" si="43"/>
        <v>0</v>
      </c>
      <c r="J163" s="23"/>
      <c r="K163" s="23"/>
      <c r="L163" s="23"/>
      <c r="M163" s="23"/>
      <c r="N163" s="23"/>
      <c r="O163" s="23"/>
      <c r="P163" s="23"/>
      <c r="Q163" s="23"/>
      <c r="R163" s="23"/>
      <c r="S163" s="23"/>
      <c r="T163" s="23"/>
      <c r="U163" s="23"/>
      <c r="V163" s="23"/>
      <c r="W163" s="23"/>
      <c r="X163" s="23"/>
      <c r="Y163" s="23"/>
      <c r="Z163" s="24"/>
    </row>
    <row r="164" ht="14.25" customHeight="1">
      <c r="A164" s="44"/>
      <c r="B164" s="44"/>
      <c r="C164" s="186"/>
      <c r="D164" s="31"/>
      <c r="E164" s="151"/>
      <c r="F164" s="196"/>
      <c r="G164" s="129"/>
      <c r="H164" s="105">
        <f t="shared" si="42"/>
        <v>0</v>
      </c>
      <c r="I164" s="106">
        <f t="shared" si="43"/>
        <v>0</v>
      </c>
      <c r="J164" s="23"/>
      <c r="K164" s="23"/>
      <c r="L164" s="23"/>
      <c r="M164" s="23"/>
      <c r="N164" s="23"/>
      <c r="O164" s="23"/>
      <c r="P164" s="23"/>
      <c r="Q164" s="23"/>
      <c r="R164" s="23"/>
      <c r="S164" s="23"/>
      <c r="T164" s="23"/>
      <c r="U164" s="23"/>
      <c r="V164" s="23"/>
      <c r="W164" s="23"/>
      <c r="X164" s="23"/>
      <c r="Y164" s="23"/>
      <c r="Z164" s="24"/>
    </row>
    <row r="165" ht="14.25" customHeight="1">
      <c r="A165" s="44"/>
      <c r="B165" s="44"/>
      <c r="C165" s="186"/>
      <c r="D165" s="31"/>
      <c r="E165" s="151"/>
      <c r="F165" s="196"/>
      <c r="G165" s="129"/>
      <c r="H165" s="105">
        <f t="shared" si="42"/>
        <v>0</v>
      </c>
      <c r="I165" s="106">
        <f t="shared" si="43"/>
        <v>0</v>
      </c>
      <c r="J165" s="23"/>
      <c r="K165" s="23"/>
      <c r="L165" s="23"/>
      <c r="M165" s="23"/>
      <c r="N165" s="23"/>
      <c r="O165" s="23"/>
      <c r="P165" s="23"/>
      <c r="Q165" s="23"/>
      <c r="R165" s="23"/>
      <c r="S165" s="23"/>
      <c r="T165" s="23"/>
      <c r="U165" s="23"/>
      <c r="V165" s="23"/>
      <c r="W165" s="23"/>
      <c r="X165" s="23"/>
      <c r="Y165" s="23"/>
      <c r="Z165" s="24"/>
    </row>
    <row r="166" ht="21.0" customHeight="1">
      <c r="A166" s="24"/>
      <c r="B166" s="24"/>
      <c r="C166" s="152"/>
      <c r="D166" s="187"/>
      <c r="E166" s="24"/>
      <c r="F166" s="24"/>
      <c r="G166" s="24"/>
      <c r="H166" s="153"/>
      <c r="I166" s="154"/>
      <c r="J166" s="23"/>
      <c r="K166" s="23"/>
      <c r="L166" s="23"/>
      <c r="M166" s="23"/>
      <c r="N166" s="23"/>
      <c r="O166" s="23"/>
      <c r="P166" s="23"/>
      <c r="Q166" s="23"/>
      <c r="R166" s="23"/>
      <c r="S166" s="23"/>
      <c r="T166" s="23"/>
      <c r="U166" s="23"/>
      <c r="V166" s="23"/>
      <c r="W166" s="23"/>
      <c r="X166" s="23"/>
      <c r="Y166" s="23"/>
      <c r="Z166" s="24"/>
    </row>
    <row r="167" ht="14.25" customHeight="1">
      <c r="A167" s="155"/>
      <c r="B167" s="55"/>
      <c r="C167" s="56"/>
      <c r="D167" s="57" t="str">
        <f>"Total "&amp;A159</f>
        <v>Total Education &amp; Supplies</v>
      </c>
      <c r="E167" s="156"/>
      <c r="F167" s="156"/>
      <c r="G167" s="156"/>
      <c r="H167" s="157">
        <f>SUM(H161:H165)</f>
        <v>0</v>
      </c>
      <c r="I167" s="154"/>
      <c r="J167" s="23"/>
      <c r="K167" s="23"/>
      <c r="L167" s="23"/>
      <c r="M167" s="23"/>
      <c r="N167" s="23"/>
      <c r="O167" s="23"/>
      <c r="P167" s="23"/>
      <c r="Q167" s="23"/>
      <c r="R167" s="23"/>
      <c r="S167" s="23"/>
      <c r="T167" s="23"/>
      <c r="U167" s="23"/>
      <c r="V167" s="23"/>
      <c r="W167" s="23"/>
      <c r="X167" s="23"/>
      <c r="Y167" s="23"/>
      <c r="Z167" s="24"/>
    </row>
    <row r="168" ht="21.0" customHeight="1">
      <c r="A168" s="62"/>
      <c r="C168" s="63"/>
      <c r="D168" s="23"/>
      <c r="E168" s="23"/>
      <c r="F168" s="23"/>
      <c r="G168" s="23"/>
      <c r="H168" s="130"/>
      <c r="I168" s="131"/>
      <c r="J168" s="23"/>
      <c r="K168" s="23"/>
      <c r="L168" s="23"/>
      <c r="M168" s="23"/>
      <c r="N168" s="23"/>
      <c r="O168" s="23"/>
      <c r="P168" s="23"/>
      <c r="Q168" s="23"/>
      <c r="R168" s="23"/>
      <c r="S168" s="23"/>
      <c r="T168" s="23"/>
      <c r="U168" s="23"/>
      <c r="V168" s="23"/>
      <c r="W168" s="23"/>
      <c r="X168" s="23"/>
      <c r="Y168" s="23"/>
      <c r="Z168" s="24"/>
    </row>
    <row r="169" ht="16.5" customHeight="1">
      <c r="A169" s="189"/>
      <c r="B169" s="28"/>
      <c r="C169" s="190"/>
      <c r="D169" s="191" t="s">
        <v>144</v>
      </c>
      <c r="E169" s="192"/>
      <c r="F169" s="192"/>
      <c r="G169" s="192"/>
      <c r="H169" s="192"/>
      <c r="I169" s="193">
        <f>SUM(I161:I165)</f>
        <v>0</v>
      </c>
      <c r="J169" s="24"/>
      <c r="K169" s="24"/>
      <c r="L169" s="24"/>
      <c r="M169" s="24"/>
      <c r="N169" s="24"/>
      <c r="O169" s="24"/>
      <c r="P169" s="24"/>
      <c r="Q169" s="24"/>
      <c r="R169" s="24"/>
      <c r="S169" s="24"/>
      <c r="T169" s="24"/>
      <c r="U169" s="24"/>
      <c r="V169" s="24"/>
      <c r="W169" s="24"/>
      <c r="X169" s="24"/>
      <c r="Y169" s="24"/>
      <c r="Z169" s="24"/>
    </row>
    <row r="170" ht="21.0" customHeight="1">
      <c r="A170" s="34" t="s">
        <v>156</v>
      </c>
      <c r="B170" s="37"/>
      <c r="C170" s="36"/>
      <c r="D170" s="36"/>
      <c r="E170" s="36"/>
      <c r="F170" s="182"/>
      <c r="G170" s="183"/>
      <c r="H170" s="36"/>
      <c r="I170" s="38"/>
      <c r="J170" s="23"/>
      <c r="K170" s="23"/>
      <c r="L170" s="23"/>
      <c r="M170" s="23"/>
      <c r="N170" s="23"/>
      <c r="O170" s="23"/>
      <c r="P170" s="23"/>
      <c r="Q170" s="23"/>
      <c r="R170" s="23"/>
      <c r="S170" s="23"/>
      <c r="T170" s="23"/>
      <c r="U170" s="23"/>
      <c r="V170" s="23"/>
      <c r="W170" s="23"/>
      <c r="X170" s="23"/>
      <c r="Y170" s="23"/>
      <c r="Z170" s="24"/>
    </row>
    <row r="171" ht="36.0" customHeight="1">
      <c r="A171" s="99" t="s">
        <v>93</v>
      </c>
      <c r="B171" s="184" t="s">
        <v>153</v>
      </c>
      <c r="C171" s="185" t="s">
        <v>94</v>
      </c>
      <c r="D171" s="97"/>
      <c r="E171" s="148" t="s">
        <v>134</v>
      </c>
      <c r="F171" s="99" t="s">
        <v>95</v>
      </c>
      <c r="G171" s="100" t="s">
        <v>96</v>
      </c>
      <c r="H171" s="101" t="s">
        <v>97</v>
      </c>
      <c r="I171" s="42" t="s">
        <v>69</v>
      </c>
      <c r="J171" s="23"/>
      <c r="K171" s="23"/>
      <c r="L171" s="23"/>
      <c r="M171" s="23"/>
      <c r="N171" s="23"/>
      <c r="O171" s="23"/>
      <c r="P171" s="23"/>
      <c r="Q171" s="23"/>
      <c r="R171" s="23"/>
      <c r="S171" s="23"/>
      <c r="T171" s="23"/>
      <c r="U171" s="23"/>
      <c r="V171" s="23"/>
      <c r="W171" s="23"/>
      <c r="X171" s="23"/>
      <c r="Y171" s="23"/>
      <c r="Z171" s="24"/>
    </row>
    <row r="172" ht="14.25" customHeight="1">
      <c r="A172" s="44"/>
      <c r="B172" s="194"/>
      <c r="C172" s="195"/>
      <c r="D172" s="31"/>
      <c r="E172" s="151"/>
      <c r="F172" s="196"/>
      <c r="G172" s="129"/>
      <c r="H172" s="105">
        <f t="shared" ref="H172:H176" si="44">SUM(F172*G172)</f>
        <v>0</v>
      </c>
      <c r="I172" s="106">
        <f t="shared" ref="I172:I176" si="45">SUM(H172/2)</f>
        <v>0</v>
      </c>
      <c r="J172" s="23"/>
      <c r="K172" s="23"/>
      <c r="L172" s="23"/>
      <c r="M172" s="23"/>
      <c r="N172" s="23"/>
      <c r="O172" s="23"/>
      <c r="P172" s="23"/>
      <c r="Q172" s="23"/>
      <c r="R172" s="23"/>
      <c r="S172" s="23"/>
      <c r="T172" s="23"/>
      <c r="U172" s="23"/>
      <c r="V172" s="23"/>
      <c r="W172" s="23"/>
      <c r="X172" s="23"/>
      <c r="Y172" s="23"/>
      <c r="Z172" s="24"/>
    </row>
    <row r="173" ht="14.25" customHeight="1">
      <c r="A173" s="44"/>
      <c r="B173" s="44"/>
      <c r="C173" s="186"/>
      <c r="D173" s="31"/>
      <c r="E173" s="151"/>
      <c r="F173" s="196"/>
      <c r="G173" s="129"/>
      <c r="H173" s="105">
        <f t="shared" si="44"/>
        <v>0</v>
      </c>
      <c r="I173" s="106">
        <f t="shared" si="45"/>
        <v>0</v>
      </c>
      <c r="J173" s="23"/>
      <c r="K173" s="23"/>
      <c r="L173" s="23"/>
      <c r="M173" s="23"/>
      <c r="N173" s="23"/>
      <c r="O173" s="23"/>
      <c r="P173" s="23"/>
      <c r="Q173" s="23"/>
      <c r="R173" s="23"/>
      <c r="S173" s="23"/>
      <c r="T173" s="23"/>
      <c r="U173" s="23"/>
      <c r="V173" s="23"/>
      <c r="W173" s="23"/>
      <c r="X173" s="23"/>
      <c r="Y173" s="23"/>
      <c r="Z173" s="24"/>
    </row>
    <row r="174" ht="14.25" customHeight="1">
      <c r="A174" s="44"/>
      <c r="B174" s="44"/>
      <c r="C174" s="186"/>
      <c r="D174" s="31"/>
      <c r="E174" s="151"/>
      <c r="F174" s="196"/>
      <c r="G174" s="129"/>
      <c r="H174" s="105">
        <f t="shared" si="44"/>
        <v>0</v>
      </c>
      <c r="I174" s="106">
        <f t="shared" si="45"/>
        <v>0</v>
      </c>
      <c r="J174" s="23"/>
      <c r="K174" s="23"/>
      <c r="L174" s="23"/>
      <c r="M174" s="23"/>
      <c r="N174" s="23"/>
      <c r="O174" s="23"/>
      <c r="P174" s="23"/>
      <c r="Q174" s="23"/>
      <c r="R174" s="23"/>
      <c r="S174" s="23"/>
      <c r="T174" s="23"/>
      <c r="U174" s="23"/>
      <c r="V174" s="23"/>
      <c r="W174" s="23"/>
      <c r="X174" s="23"/>
      <c r="Y174" s="23"/>
      <c r="Z174" s="24"/>
    </row>
    <row r="175" ht="14.25" customHeight="1">
      <c r="A175" s="44"/>
      <c r="B175" s="44"/>
      <c r="C175" s="186"/>
      <c r="D175" s="31"/>
      <c r="E175" s="151"/>
      <c r="F175" s="196"/>
      <c r="G175" s="129"/>
      <c r="H175" s="105">
        <f t="shared" si="44"/>
        <v>0</v>
      </c>
      <c r="I175" s="106">
        <f t="shared" si="45"/>
        <v>0</v>
      </c>
      <c r="J175" s="23"/>
      <c r="K175" s="23"/>
      <c r="L175" s="23"/>
      <c r="M175" s="23"/>
      <c r="N175" s="23"/>
      <c r="O175" s="23"/>
      <c r="P175" s="23"/>
      <c r="Q175" s="23"/>
      <c r="R175" s="23"/>
      <c r="S175" s="23"/>
      <c r="T175" s="23"/>
      <c r="U175" s="23"/>
      <c r="V175" s="23"/>
      <c r="W175" s="23"/>
      <c r="X175" s="23"/>
      <c r="Y175" s="23"/>
      <c r="Z175" s="24"/>
    </row>
    <row r="176" ht="14.25" customHeight="1">
      <c r="A176" s="44"/>
      <c r="B176" s="44"/>
      <c r="C176" s="186"/>
      <c r="D176" s="31"/>
      <c r="E176" s="151"/>
      <c r="F176" s="196"/>
      <c r="G176" s="129"/>
      <c r="H176" s="105">
        <f t="shared" si="44"/>
        <v>0</v>
      </c>
      <c r="I176" s="106">
        <f t="shared" si="45"/>
        <v>0</v>
      </c>
      <c r="J176" s="23"/>
      <c r="K176" s="23"/>
      <c r="L176" s="23"/>
      <c r="M176" s="23"/>
      <c r="N176" s="23"/>
      <c r="O176" s="23"/>
      <c r="P176" s="23"/>
      <c r="Q176" s="23"/>
      <c r="R176" s="23"/>
      <c r="S176" s="23"/>
      <c r="T176" s="23"/>
      <c r="U176" s="23"/>
      <c r="V176" s="23"/>
      <c r="W176" s="23"/>
      <c r="X176" s="23"/>
      <c r="Y176" s="23"/>
      <c r="Z176" s="24"/>
    </row>
    <row r="177" ht="21.0" customHeight="1">
      <c r="A177" s="24"/>
      <c r="B177" s="24"/>
      <c r="C177" s="152"/>
      <c r="D177" s="187"/>
      <c r="E177" s="24"/>
      <c r="F177" s="24"/>
      <c r="G177" s="24"/>
      <c r="H177" s="153"/>
      <c r="I177" s="154"/>
      <c r="J177" s="23"/>
      <c r="K177" s="23"/>
      <c r="L177" s="23"/>
      <c r="M177" s="23"/>
      <c r="N177" s="23"/>
      <c r="O177" s="23"/>
      <c r="P177" s="23"/>
      <c r="Q177" s="23"/>
      <c r="R177" s="23"/>
      <c r="S177" s="23"/>
      <c r="T177" s="23"/>
      <c r="U177" s="23"/>
      <c r="V177" s="23"/>
      <c r="W177" s="23"/>
      <c r="X177" s="23"/>
      <c r="Y177" s="23"/>
      <c r="Z177" s="24"/>
    </row>
    <row r="178" ht="14.25" customHeight="1">
      <c r="A178" s="155"/>
      <c r="B178" s="55"/>
      <c r="C178" s="56"/>
      <c r="D178" s="57" t="str">
        <f>"Total Legal Services"</f>
        <v>Total Legal Services</v>
      </c>
      <c r="E178" s="156"/>
      <c r="F178" s="156"/>
      <c r="G178" s="156"/>
      <c r="H178" s="157">
        <f>SUM(H172:H176)</f>
        <v>0</v>
      </c>
      <c r="I178" s="154"/>
      <c r="J178" s="23"/>
      <c r="K178" s="23"/>
      <c r="L178" s="23"/>
      <c r="M178" s="23"/>
      <c r="N178" s="23"/>
      <c r="O178" s="23"/>
      <c r="P178" s="23"/>
      <c r="Q178" s="23"/>
      <c r="R178" s="23"/>
      <c r="S178" s="23"/>
      <c r="T178" s="23"/>
      <c r="U178" s="23"/>
      <c r="V178" s="23"/>
      <c r="W178" s="23"/>
      <c r="X178" s="23"/>
      <c r="Y178" s="23"/>
      <c r="Z178" s="24"/>
    </row>
    <row r="179" ht="21.0" customHeight="1">
      <c r="A179" s="62"/>
      <c r="C179" s="63"/>
      <c r="D179" s="23"/>
      <c r="E179" s="23"/>
      <c r="F179" s="23"/>
      <c r="G179" s="23"/>
      <c r="H179" s="130"/>
      <c r="I179" s="131"/>
      <c r="J179" s="23"/>
      <c r="K179" s="23"/>
      <c r="L179" s="23"/>
      <c r="M179" s="23"/>
      <c r="N179" s="23"/>
      <c r="O179" s="23"/>
      <c r="P179" s="23"/>
      <c r="Q179" s="23"/>
      <c r="R179" s="23"/>
      <c r="S179" s="23"/>
      <c r="T179" s="23"/>
      <c r="U179" s="23"/>
      <c r="V179" s="23"/>
      <c r="W179" s="23"/>
      <c r="X179" s="23"/>
      <c r="Y179" s="23"/>
      <c r="Z179" s="24"/>
    </row>
    <row r="180" ht="18.0" customHeight="1">
      <c r="A180" s="189"/>
      <c r="B180" s="28"/>
      <c r="C180" s="190"/>
      <c r="D180" s="191" t="s">
        <v>157</v>
      </c>
      <c r="E180" s="192"/>
      <c r="F180" s="192"/>
      <c r="G180" s="192"/>
      <c r="H180" s="197"/>
      <c r="I180" s="193">
        <f>SUM(I172:I176)</f>
        <v>0</v>
      </c>
      <c r="J180" s="24"/>
      <c r="K180" s="24"/>
      <c r="L180" s="24"/>
      <c r="M180" s="24"/>
      <c r="N180" s="24"/>
      <c r="O180" s="24"/>
      <c r="P180" s="24"/>
      <c r="Q180" s="24"/>
      <c r="R180" s="24"/>
      <c r="S180" s="24"/>
      <c r="T180" s="24"/>
      <c r="U180" s="24"/>
      <c r="V180" s="24"/>
      <c r="W180" s="24"/>
      <c r="X180" s="24"/>
      <c r="Y180" s="24"/>
      <c r="Z180" s="24"/>
    </row>
    <row r="181" ht="21.0" customHeight="1">
      <c r="A181" s="34" t="s">
        <v>158</v>
      </c>
      <c r="B181" s="37"/>
      <c r="C181" s="36"/>
      <c r="D181" s="36"/>
      <c r="E181" s="36"/>
      <c r="F181" s="182"/>
      <c r="G181" s="183"/>
      <c r="H181" s="36"/>
      <c r="I181" s="38"/>
      <c r="J181" s="23"/>
      <c r="K181" s="23"/>
      <c r="L181" s="23"/>
      <c r="M181" s="23"/>
      <c r="N181" s="23"/>
      <c r="O181" s="23"/>
      <c r="P181" s="23"/>
      <c r="Q181" s="23"/>
      <c r="R181" s="23"/>
      <c r="S181" s="23"/>
      <c r="T181" s="23"/>
      <c r="U181" s="23"/>
      <c r="V181" s="23"/>
      <c r="W181" s="23"/>
      <c r="X181" s="23"/>
      <c r="Y181" s="23"/>
      <c r="Z181" s="24"/>
    </row>
    <row r="182" ht="36.0" customHeight="1">
      <c r="A182" s="99" t="s">
        <v>93</v>
      </c>
      <c r="B182" s="184" t="s">
        <v>153</v>
      </c>
      <c r="C182" s="185" t="s">
        <v>94</v>
      </c>
      <c r="D182" s="97"/>
      <c r="E182" s="148" t="s">
        <v>134</v>
      </c>
      <c r="F182" s="99" t="s">
        <v>95</v>
      </c>
      <c r="G182" s="100" t="s">
        <v>96</v>
      </c>
      <c r="H182" s="101" t="s">
        <v>97</v>
      </c>
      <c r="I182" s="42" t="s">
        <v>69</v>
      </c>
      <c r="J182" s="23"/>
      <c r="K182" s="23"/>
      <c r="L182" s="23"/>
      <c r="M182" s="23"/>
      <c r="N182" s="23"/>
      <c r="O182" s="23"/>
      <c r="P182" s="23"/>
      <c r="Q182" s="23"/>
      <c r="R182" s="23"/>
      <c r="S182" s="23"/>
      <c r="T182" s="23"/>
      <c r="U182" s="23"/>
      <c r="V182" s="23"/>
      <c r="W182" s="23"/>
      <c r="X182" s="23"/>
      <c r="Y182" s="23"/>
      <c r="Z182" s="24"/>
    </row>
    <row r="183" ht="14.25" customHeight="1">
      <c r="A183" s="44"/>
      <c r="B183" s="194"/>
      <c r="C183" s="195"/>
      <c r="D183" s="31"/>
      <c r="E183" s="151"/>
      <c r="F183" s="196"/>
      <c r="G183" s="129"/>
      <c r="H183" s="105">
        <f t="shared" ref="H183:H187" si="46">SUM(F183*G183)</f>
        <v>0</v>
      </c>
      <c r="I183" s="106">
        <f t="shared" ref="I183:I187" si="47">SUM(H183/2)</f>
        <v>0</v>
      </c>
      <c r="J183" s="23"/>
      <c r="K183" s="23"/>
      <c r="L183" s="23"/>
      <c r="M183" s="23"/>
      <c r="N183" s="23"/>
      <c r="O183" s="23"/>
      <c r="P183" s="23"/>
      <c r="Q183" s="23"/>
      <c r="R183" s="23"/>
      <c r="S183" s="23"/>
      <c r="T183" s="23"/>
      <c r="U183" s="23"/>
      <c r="V183" s="23"/>
      <c r="W183" s="23"/>
      <c r="X183" s="23"/>
      <c r="Y183" s="23"/>
      <c r="Z183" s="24"/>
    </row>
    <row r="184" ht="14.25" customHeight="1">
      <c r="A184" s="44"/>
      <c r="B184" s="44"/>
      <c r="C184" s="186"/>
      <c r="D184" s="31"/>
      <c r="E184" s="151"/>
      <c r="F184" s="196"/>
      <c r="G184" s="129"/>
      <c r="H184" s="105">
        <f t="shared" si="46"/>
        <v>0</v>
      </c>
      <c r="I184" s="106">
        <f t="shared" si="47"/>
        <v>0</v>
      </c>
      <c r="J184" s="23"/>
      <c r="K184" s="23"/>
      <c r="L184" s="23"/>
      <c r="M184" s="23"/>
      <c r="N184" s="23"/>
      <c r="O184" s="23"/>
      <c r="P184" s="23"/>
      <c r="Q184" s="23"/>
      <c r="R184" s="23"/>
      <c r="S184" s="23"/>
      <c r="T184" s="23"/>
      <c r="U184" s="23"/>
      <c r="V184" s="23"/>
      <c r="W184" s="23"/>
      <c r="X184" s="23"/>
      <c r="Y184" s="23"/>
      <c r="Z184" s="24"/>
    </row>
    <row r="185" ht="14.25" customHeight="1">
      <c r="A185" s="44"/>
      <c r="B185" s="44"/>
      <c r="C185" s="186"/>
      <c r="D185" s="31"/>
      <c r="E185" s="151"/>
      <c r="F185" s="196"/>
      <c r="G185" s="129"/>
      <c r="H185" s="105">
        <f t="shared" si="46"/>
        <v>0</v>
      </c>
      <c r="I185" s="106">
        <f t="shared" si="47"/>
        <v>0</v>
      </c>
      <c r="J185" s="23"/>
      <c r="K185" s="23"/>
      <c r="L185" s="23"/>
      <c r="M185" s="23"/>
      <c r="N185" s="23"/>
      <c r="O185" s="23"/>
      <c r="P185" s="23"/>
      <c r="Q185" s="23"/>
      <c r="R185" s="23"/>
      <c r="S185" s="23"/>
      <c r="T185" s="23"/>
      <c r="U185" s="23"/>
      <c r="V185" s="23"/>
      <c r="W185" s="23"/>
      <c r="X185" s="23"/>
      <c r="Y185" s="23"/>
      <c r="Z185" s="24"/>
    </row>
    <row r="186" ht="14.25" customHeight="1">
      <c r="A186" s="44"/>
      <c r="B186" s="44"/>
      <c r="C186" s="186"/>
      <c r="D186" s="31"/>
      <c r="E186" s="151"/>
      <c r="F186" s="196"/>
      <c r="G186" s="129"/>
      <c r="H186" s="105">
        <f t="shared" si="46"/>
        <v>0</v>
      </c>
      <c r="I186" s="106">
        <f t="shared" si="47"/>
        <v>0</v>
      </c>
      <c r="J186" s="23"/>
      <c r="K186" s="23"/>
      <c r="L186" s="23"/>
      <c r="M186" s="23"/>
      <c r="N186" s="23"/>
      <c r="O186" s="23"/>
      <c r="P186" s="23"/>
      <c r="Q186" s="23"/>
      <c r="R186" s="23"/>
      <c r="S186" s="23"/>
      <c r="T186" s="23"/>
      <c r="U186" s="23"/>
      <c r="V186" s="23"/>
      <c r="W186" s="23"/>
      <c r="X186" s="23"/>
      <c r="Y186" s="23"/>
      <c r="Z186" s="24"/>
    </row>
    <row r="187" ht="14.25" customHeight="1">
      <c r="A187" s="44"/>
      <c r="B187" s="44"/>
      <c r="C187" s="186"/>
      <c r="D187" s="31"/>
      <c r="E187" s="151"/>
      <c r="F187" s="196"/>
      <c r="G187" s="129"/>
      <c r="H187" s="105">
        <f t="shared" si="46"/>
        <v>0</v>
      </c>
      <c r="I187" s="106">
        <f t="shared" si="47"/>
        <v>0</v>
      </c>
      <c r="J187" s="23"/>
      <c r="K187" s="23"/>
      <c r="L187" s="23"/>
      <c r="M187" s="23"/>
      <c r="N187" s="23"/>
      <c r="O187" s="23"/>
      <c r="P187" s="23"/>
      <c r="Q187" s="23"/>
      <c r="R187" s="23"/>
      <c r="S187" s="23"/>
      <c r="T187" s="23"/>
      <c r="U187" s="23"/>
      <c r="V187" s="23"/>
      <c r="W187" s="23"/>
      <c r="X187" s="23"/>
      <c r="Y187" s="23"/>
      <c r="Z187" s="24"/>
    </row>
    <row r="188" ht="21.0" customHeight="1">
      <c r="A188" s="24"/>
      <c r="B188" s="24"/>
      <c r="C188" s="152"/>
      <c r="D188" s="187"/>
      <c r="E188" s="24"/>
      <c r="F188" s="24"/>
      <c r="G188" s="24"/>
      <c r="H188" s="153"/>
      <c r="I188" s="154"/>
      <c r="J188" s="23"/>
      <c r="K188" s="23"/>
      <c r="L188" s="23"/>
      <c r="M188" s="23"/>
      <c r="N188" s="23"/>
      <c r="O188" s="23"/>
      <c r="P188" s="23"/>
      <c r="Q188" s="23"/>
      <c r="R188" s="23"/>
      <c r="S188" s="23"/>
      <c r="T188" s="23"/>
      <c r="U188" s="23"/>
      <c r="V188" s="23"/>
      <c r="W188" s="23"/>
      <c r="X188" s="23"/>
      <c r="Y188" s="23"/>
      <c r="Z188" s="24"/>
    </row>
    <row r="189" ht="15.75" customHeight="1">
      <c r="A189" s="155"/>
      <c r="B189" s="55"/>
      <c r="C189" s="56"/>
      <c r="D189" s="57" t="str">
        <f>"Total Medical Services"</f>
        <v>Total Medical Services</v>
      </c>
      <c r="E189" s="156"/>
      <c r="F189" s="156"/>
      <c r="G189" s="156"/>
      <c r="H189" s="157">
        <f>SUM(H183:H187)</f>
        <v>0</v>
      </c>
      <c r="I189" s="154"/>
      <c r="J189" s="23"/>
      <c r="K189" s="23"/>
      <c r="L189" s="23"/>
      <c r="M189" s="23"/>
      <c r="N189" s="23"/>
      <c r="O189" s="23"/>
      <c r="P189" s="23"/>
      <c r="Q189" s="23"/>
      <c r="R189" s="23"/>
      <c r="S189" s="23"/>
      <c r="T189" s="23"/>
      <c r="U189" s="23"/>
      <c r="V189" s="23"/>
      <c r="W189" s="23"/>
      <c r="X189" s="23"/>
      <c r="Y189" s="23"/>
      <c r="Z189" s="24"/>
    </row>
    <row r="190" ht="21.0" customHeight="1">
      <c r="A190" s="62"/>
      <c r="C190" s="63"/>
      <c r="D190" s="23"/>
      <c r="E190" s="23"/>
      <c r="F190" s="23"/>
      <c r="G190" s="23"/>
      <c r="H190" s="130"/>
      <c r="I190" s="131"/>
      <c r="J190" s="23"/>
      <c r="K190" s="23"/>
      <c r="L190" s="23"/>
      <c r="M190" s="23"/>
      <c r="N190" s="23"/>
      <c r="O190" s="23"/>
      <c r="P190" s="23"/>
      <c r="Q190" s="23"/>
      <c r="R190" s="23"/>
      <c r="S190" s="23"/>
      <c r="T190" s="23"/>
      <c r="U190" s="23"/>
      <c r="V190" s="23"/>
      <c r="W190" s="23"/>
      <c r="X190" s="23"/>
      <c r="Y190" s="23"/>
      <c r="Z190" s="24"/>
    </row>
    <row r="191" ht="21.75" customHeight="1">
      <c r="A191" s="189"/>
      <c r="B191" s="28"/>
      <c r="C191" s="190"/>
      <c r="D191" s="191" t="s">
        <v>159</v>
      </c>
      <c r="E191" s="192"/>
      <c r="F191" s="192"/>
      <c r="G191" s="192"/>
      <c r="H191" s="197"/>
      <c r="I191" s="193">
        <f>SUM(I183:I187)</f>
        <v>0</v>
      </c>
      <c r="J191" s="24"/>
      <c r="K191" s="24"/>
      <c r="L191" s="24"/>
      <c r="M191" s="24"/>
      <c r="N191" s="24"/>
      <c r="O191" s="24"/>
      <c r="P191" s="24"/>
      <c r="Q191" s="24"/>
      <c r="R191" s="24"/>
      <c r="S191" s="24"/>
      <c r="T191" s="24"/>
      <c r="U191" s="24"/>
      <c r="V191" s="24"/>
      <c r="W191" s="24"/>
      <c r="X191" s="24"/>
      <c r="Y191" s="24"/>
      <c r="Z191" s="24"/>
    </row>
    <row r="192" ht="21.0" customHeight="1">
      <c r="A192" s="34" t="s">
        <v>160</v>
      </c>
      <c r="B192" s="37"/>
      <c r="C192" s="36"/>
      <c r="D192" s="36"/>
      <c r="E192" s="36"/>
      <c r="F192" s="182"/>
      <c r="G192" s="183"/>
      <c r="H192" s="36"/>
      <c r="I192" s="38"/>
      <c r="J192" s="23"/>
      <c r="K192" s="23"/>
      <c r="L192" s="23"/>
      <c r="M192" s="23"/>
      <c r="N192" s="23"/>
      <c r="O192" s="23"/>
      <c r="P192" s="23"/>
      <c r="Q192" s="23"/>
      <c r="R192" s="23"/>
      <c r="S192" s="23"/>
      <c r="T192" s="23"/>
      <c r="U192" s="23"/>
      <c r="V192" s="23"/>
      <c r="W192" s="23"/>
      <c r="X192" s="23"/>
      <c r="Y192" s="23"/>
      <c r="Z192" s="24"/>
    </row>
    <row r="193" ht="36.0" customHeight="1">
      <c r="A193" s="99" t="s">
        <v>93</v>
      </c>
      <c r="B193" s="184" t="s">
        <v>153</v>
      </c>
      <c r="C193" s="185" t="s">
        <v>94</v>
      </c>
      <c r="D193" s="97"/>
      <c r="E193" s="148" t="s">
        <v>134</v>
      </c>
      <c r="F193" s="99" t="s">
        <v>95</v>
      </c>
      <c r="G193" s="100" t="s">
        <v>96</v>
      </c>
      <c r="H193" s="101" t="s">
        <v>97</v>
      </c>
      <c r="I193" s="42" t="s">
        <v>69</v>
      </c>
      <c r="J193" s="23"/>
      <c r="K193" s="23"/>
      <c r="L193" s="23"/>
      <c r="M193" s="23"/>
      <c r="N193" s="23"/>
      <c r="O193" s="23"/>
      <c r="P193" s="23"/>
      <c r="Q193" s="23"/>
      <c r="R193" s="23"/>
      <c r="S193" s="23"/>
      <c r="T193" s="23"/>
      <c r="U193" s="23"/>
      <c r="V193" s="23"/>
      <c r="W193" s="23"/>
      <c r="X193" s="23"/>
      <c r="Y193" s="23"/>
      <c r="Z193" s="24"/>
    </row>
    <row r="194" ht="14.25" customHeight="1">
      <c r="A194" s="44"/>
      <c r="B194" s="44"/>
      <c r="C194" s="126"/>
      <c r="D194" s="31"/>
      <c r="E194" s="151"/>
      <c r="F194" s="196"/>
      <c r="G194" s="129"/>
      <c r="H194" s="105">
        <f t="shared" ref="H194:H198" si="48">SUM(F194*G194)</f>
        <v>0</v>
      </c>
      <c r="I194" s="106">
        <f t="shared" ref="I194:I198" si="49">SUM(H194/2)</f>
        <v>0</v>
      </c>
      <c r="J194" s="23"/>
      <c r="K194" s="23"/>
      <c r="L194" s="23"/>
      <c r="M194" s="23"/>
      <c r="N194" s="23"/>
      <c r="O194" s="23"/>
      <c r="P194" s="23"/>
      <c r="Q194" s="23"/>
      <c r="R194" s="23"/>
      <c r="S194" s="23"/>
      <c r="T194" s="23"/>
      <c r="U194" s="23"/>
      <c r="V194" s="23"/>
      <c r="W194" s="23"/>
      <c r="X194" s="23"/>
      <c r="Y194" s="23"/>
      <c r="Z194" s="24"/>
    </row>
    <row r="195" ht="14.25" customHeight="1">
      <c r="A195" s="44"/>
      <c r="B195" s="44"/>
      <c r="C195" s="186"/>
      <c r="D195" s="31"/>
      <c r="E195" s="151"/>
      <c r="F195" s="196"/>
      <c r="G195" s="129"/>
      <c r="H195" s="105">
        <f t="shared" si="48"/>
        <v>0</v>
      </c>
      <c r="I195" s="106">
        <f t="shared" si="49"/>
        <v>0</v>
      </c>
      <c r="J195" s="23"/>
      <c r="K195" s="23"/>
      <c r="L195" s="23"/>
      <c r="M195" s="23"/>
      <c r="N195" s="23"/>
      <c r="O195" s="23"/>
      <c r="P195" s="23"/>
      <c r="Q195" s="23"/>
      <c r="R195" s="23"/>
      <c r="S195" s="23"/>
      <c r="T195" s="23"/>
      <c r="U195" s="23"/>
      <c r="V195" s="23"/>
      <c r="W195" s="23"/>
      <c r="X195" s="23"/>
      <c r="Y195" s="23"/>
      <c r="Z195" s="24"/>
    </row>
    <row r="196" ht="14.25" customHeight="1">
      <c r="A196" s="44"/>
      <c r="B196" s="44"/>
      <c r="C196" s="186"/>
      <c r="D196" s="31"/>
      <c r="E196" s="151"/>
      <c r="F196" s="196"/>
      <c r="G196" s="129"/>
      <c r="H196" s="105">
        <f t="shared" si="48"/>
        <v>0</v>
      </c>
      <c r="I196" s="106">
        <f t="shared" si="49"/>
        <v>0</v>
      </c>
      <c r="J196" s="23"/>
      <c r="K196" s="23"/>
      <c r="L196" s="23"/>
      <c r="M196" s="23"/>
      <c r="N196" s="23"/>
      <c r="O196" s="23"/>
      <c r="P196" s="23"/>
      <c r="Q196" s="23"/>
      <c r="R196" s="23"/>
      <c r="S196" s="23"/>
      <c r="T196" s="23"/>
      <c r="U196" s="23"/>
      <c r="V196" s="23"/>
      <c r="W196" s="23"/>
      <c r="X196" s="23"/>
      <c r="Y196" s="23"/>
      <c r="Z196" s="24"/>
    </row>
    <row r="197" ht="14.25" customHeight="1">
      <c r="A197" s="44"/>
      <c r="B197" s="44"/>
      <c r="C197" s="186"/>
      <c r="D197" s="31"/>
      <c r="E197" s="151"/>
      <c r="F197" s="196"/>
      <c r="G197" s="129"/>
      <c r="H197" s="105">
        <f t="shared" si="48"/>
        <v>0</v>
      </c>
      <c r="I197" s="106">
        <f t="shared" si="49"/>
        <v>0</v>
      </c>
      <c r="J197" s="23"/>
      <c r="K197" s="23"/>
      <c r="L197" s="23"/>
      <c r="M197" s="23"/>
      <c r="N197" s="23"/>
      <c r="O197" s="23"/>
      <c r="P197" s="23"/>
      <c r="Q197" s="23"/>
      <c r="R197" s="23"/>
      <c r="S197" s="23"/>
      <c r="T197" s="23"/>
      <c r="U197" s="23"/>
      <c r="V197" s="23"/>
      <c r="W197" s="23"/>
      <c r="X197" s="23"/>
      <c r="Y197" s="23"/>
      <c r="Z197" s="24"/>
    </row>
    <row r="198" ht="14.25" customHeight="1">
      <c r="A198" s="44"/>
      <c r="B198" s="44"/>
      <c r="C198" s="186"/>
      <c r="D198" s="31"/>
      <c r="E198" s="151"/>
      <c r="F198" s="196"/>
      <c r="G198" s="129"/>
      <c r="H198" s="105">
        <f t="shared" si="48"/>
        <v>0</v>
      </c>
      <c r="I198" s="106">
        <f t="shared" si="49"/>
        <v>0</v>
      </c>
      <c r="J198" s="23"/>
      <c r="K198" s="23"/>
      <c r="L198" s="23"/>
      <c r="M198" s="23"/>
      <c r="N198" s="23"/>
      <c r="O198" s="23"/>
      <c r="P198" s="23"/>
      <c r="Q198" s="23"/>
      <c r="R198" s="23"/>
      <c r="S198" s="23"/>
      <c r="T198" s="23"/>
      <c r="U198" s="23"/>
      <c r="V198" s="23"/>
      <c r="W198" s="23"/>
      <c r="X198" s="23"/>
      <c r="Y198" s="23"/>
      <c r="Z198" s="24"/>
    </row>
    <row r="199" ht="21.0" customHeight="1">
      <c r="A199" s="24"/>
      <c r="B199" s="24"/>
      <c r="C199" s="152"/>
      <c r="D199" s="187"/>
      <c r="E199" s="24"/>
      <c r="F199" s="24"/>
      <c r="G199" s="24"/>
      <c r="H199" s="153"/>
      <c r="I199" s="154"/>
      <c r="J199" s="23"/>
      <c r="K199" s="23"/>
      <c r="L199" s="23"/>
      <c r="M199" s="23"/>
      <c r="N199" s="23"/>
      <c r="O199" s="23"/>
      <c r="P199" s="23"/>
      <c r="Q199" s="23"/>
      <c r="R199" s="23"/>
      <c r="S199" s="23"/>
      <c r="T199" s="23"/>
      <c r="U199" s="23"/>
      <c r="V199" s="23"/>
      <c r="W199" s="23"/>
      <c r="X199" s="23"/>
      <c r="Y199" s="23"/>
      <c r="Z199" s="24"/>
    </row>
    <row r="200" ht="18.0" customHeight="1">
      <c r="A200" s="155"/>
      <c r="B200" s="55"/>
      <c r="C200" s="56"/>
      <c r="D200" s="57" t="str">
        <f>"Total Transportation Services"</f>
        <v>Total Transportation Services</v>
      </c>
      <c r="E200" s="156"/>
      <c r="F200" s="156"/>
      <c r="G200" s="156"/>
      <c r="H200" s="157">
        <f>SUM(H194:H198)</f>
        <v>0</v>
      </c>
      <c r="I200" s="154"/>
      <c r="J200" s="23"/>
      <c r="K200" s="23"/>
      <c r="L200" s="23"/>
      <c r="M200" s="23"/>
      <c r="N200" s="23"/>
      <c r="O200" s="23"/>
      <c r="P200" s="23"/>
      <c r="Q200" s="23"/>
      <c r="R200" s="23"/>
      <c r="S200" s="23"/>
      <c r="T200" s="23"/>
      <c r="U200" s="23"/>
      <c r="V200" s="23"/>
      <c r="W200" s="23"/>
      <c r="X200" s="23"/>
      <c r="Y200" s="23"/>
      <c r="Z200" s="24"/>
    </row>
    <row r="201" ht="21.0" customHeight="1">
      <c r="A201" s="62"/>
      <c r="C201" s="63"/>
      <c r="D201" s="23"/>
      <c r="E201" s="23"/>
      <c r="F201" s="23"/>
      <c r="G201" s="23"/>
      <c r="H201" s="130"/>
      <c r="I201" s="131"/>
      <c r="J201" s="23"/>
      <c r="K201" s="23"/>
      <c r="L201" s="23"/>
      <c r="M201" s="23"/>
      <c r="N201" s="23"/>
      <c r="O201" s="23"/>
      <c r="P201" s="23"/>
      <c r="Q201" s="23"/>
      <c r="R201" s="23"/>
      <c r="S201" s="23"/>
      <c r="T201" s="23"/>
      <c r="U201" s="23"/>
      <c r="V201" s="23"/>
      <c r="W201" s="23"/>
      <c r="X201" s="23"/>
      <c r="Y201" s="23"/>
      <c r="Z201" s="24"/>
    </row>
    <row r="202" ht="18.75" customHeight="1">
      <c r="A202" s="189"/>
      <c r="B202" s="28"/>
      <c r="C202" s="190"/>
      <c r="D202" s="191" t="s">
        <v>164</v>
      </c>
      <c r="E202" s="192"/>
      <c r="F202" s="192"/>
      <c r="G202" s="192"/>
      <c r="H202" s="197"/>
      <c r="I202" s="193">
        <f>SUM(I194:I198)</f>
        <v>0</v>
      </c>
      <c r="J202" s="24"/>
      <c r="K202" s="24"/>
      <c r="L202" s="24"/>
      <c r="M202" s="24"/>
      <c r="N202" s="24"/>
      <c r="O202" s="24"/>
      <c r="P202" s="24"/>
      <c r="Q202" s="24"/>
      <c r="R202" s="24"/>
      <c r="S202" s="24"/>
      <c r="T202" s="24"/>
      <c r="U202" s="24"/>
      <c r="V202" s="24"/>
      <c r="W202" s="24"/>
      <c r="X202" s="24"/>
      <c r="Y202" s="24"/>
      <c r="Z202" s="24"/>
    </row>
    <row r="203" ht="21.0" customHeight="1">
      <c r="A203" s="34" t="s">
        <v>165</v>
      </c>
      <c r="B203" s="37"/>
      <c r="C203" s="36"/>
      <c r="D203" s="36"/>
      <c r="E203" s="36"/>
      <c r="F203" s="182"/>
      <c r="G203" s="183"/>
      <c r="H203" s="36"/>
      <c r="I203" s="38"/>
      <c r="J203" s="23"/>
      <c r="K203" s="23"/>
      <c r="L203" s="23"/>
      <c r="M203" s="23"/>
      <c r="N203" s="23"/>
      <c r="O203" s="23"/>
      <c r="P203" s="23"/>
      <c r="Q203" s="23"/>
      <c r="R203" s="23"/>
      <c r="S203" s="23"/>
      <c r="T203" s="23"/>
      <c r="U203" s="23"/>
      <c r="V203" s="23"/>
      <c r="W203" s="23"/>
      <c r="X203" s="23"/>
      <c r="Y203" s="23"/>
      <c r="Z203" s="24"/>
    </row>
    <row r="204" ht="36.0" customHeight="1">
      <c r="A204" s="99" t="s">
        <v>93</v>
      </c>
      <c r="B204" s="184" t="s">
        <v>153</v>
      </c>
      <c r="C204" s="185" t="s">
        <v>94</v>
      </c>
      <c r="D204" s="97"/>
      <c r="E204" s="148" t="s">
        <v>134</v>
      </c>
      <c r="F204" s="99" t="s">
        <v>95</v>
      </c>
      <c r="G204" s="100" t="s">
        <v>96</v>
      </c>
      <c r="H204" s="101" t="s">
        <v>97</v>
      </c>
      <c r="I204" s="42" t="s">
        <v>69</v>
      </c>
      <c r="J204" s="23"/>
      <c r="K204" s="23"/>
      <c r="L204" s="23"/>
      <c r="M204" s="23"/>
      <c r="N204" s="23"/>
      <c r="O204" s="23"/>
      <c r="P204" s="23"/>
      <c r="Q204" s="23"/>
      <c r="R204" s="23"/>
      <c r="S204" s="23"/>
      <c r="T204" s="23"/>
      <c r="U204" s="23"/>
      <c r="V204" s="23"/>
      <c r="W204" s="23"/>
      <c r="X204" s="23"/>
      <c r="Y204" s="23"/>
      <c r="Z204" s="24"/>
    </row>
    <row r="205" ht="14.25" customHeight="1">
      <c r="A205" s="44"/>
      <c r="B205" s="194"/>
      <c r="C205" s="195"/>
      <c r="D205" s="31"/>
      <c r="E205" s="151"/>
      <c r="F205" s="196"/>
      <c r="G205" s="129"/>
      <c r="H205" s="105">
        <f t="shared" ref="H205:H209" si="50">SUM(F205*G205)</f>
        <v>0</v>
      </c>
      <c r="I205" s="106">
        <f t="shared" ref="I205:I209" si="51">SUM(H205/2)</f>
        <v>0</v>
      </c>
      <c r="J205" s="23"/>
      <c r="K205" s="23"/>
      <c r="L205" s="23"/>
      <c r="M205" s="23"/>
      <c r="N205" s="23"/>
      <c r="O205" s="23"/>
      <c r="P205" s="23"/>
      <c r="Q205" s="23"/>
      <c r="R205" s="23"/>
      <c r="S205" s="23"/>
      <c r="T205" s="23"/>
      <c r="U205" s="23"/>
      <c r="V205" s="23"/>
      <c r="W205" s="23"/>
      <c r="X205" s="23"/>
      <c r="Y205" s="23"/>
      <c r="Z205" s="24"/>
    </row>
    <row r="206" ht="14.25" customHeight="1">
      <c r="A206" s="44"/>
      <c r="B206" s="44"/>
      <c r="C206" s="186"/>
      <c r="D206" s="31"/>
      <c r="E206" s="151"/>
      <c r="F206" s="196"/>
      <c r="G206" s="129"/>
      <c r="H206" s="105">
        <f t="shared" si="50"/>
        <v>0</v>
      </c>
      <c r="I206" s="106">
        <f t="shared" si="51"/>
        <v>0</v>
      </c>
      <c r="J206" s="23"/>
      <c r="K206" s="23"/>
      <c r="L206" s="23"/>
      <c r="M206" s="23"/>
      <c r="N206" s="23"/>
      <c r="O206" s="23"/>
      <c r="P206" s="23"/>
      <c r="Q206" s="23"/>
      <c r="R206" s="23"/>
      <c r="S206" s="23"/>
      <c r="T206" s="23"/>
      <c r="U206" s="23"/>
      <c r="V206" s="23"/>
      <c r="W206" s="23"/>
      <c r="X206" s="23"/>
      <c r="Y206" s="23"/>
      <c r="Z206" s="24"/>
    </row>
    <row r="207" ht="14.25" customHeight="1">
      <c r="A207" s="44"/>
      <c r="B207" s="44"/>
      <c r="C207" s="186"/>
      <c r="D207" s="31"/>
      <c r="E207" s="151"/>
      <c r="F207" s="196"/>
      <c r="G207" s="129"/>
      <c r="H207" s="105">
        <f t="shared" si="50"/>
        <v>0</v>
      </c>
      <c r="I207" s="106">
        <f t="shared" si="51"/>
        <v>0</v>
      </c>
      <c r="J207" s="23"/>
      <c r="K207" s="23"/>
      <c r="L207" s="23"/>
      <c r="M207" s="23"/>
      <c r="N207" s="23"/>
      <c r="O207" s="23"/>
      <c r="P207" s="23"/>
      <c r="Q207" s="23"/>
      <c r="R207" s="23"/>
      <c r="S207" s="23"/>
      <c r="T207" s="23"/>
      <c r="U207" s="23"/>
      <c r="V207" s="23"/>
      <c r="W207" s="23"/>
      <c r="X207" s="23"/>
      <c r="Y207" s="23"/>
      <c r="Z207" s="24"/>
    </row>
    <row r="208" ht="14.25" customHeight="1">
      <c r="A208" s="44"/>
      <c r="B208" s="44"/>
      <c r="C208" s="186"/>
      <c r="D208" s="31"/>
      <c r="E208" s="151"/>
      <c r="F208" s="196"/>
      <c r="G208" s="129"/>
      <c r="H208" s="105">
        <f t="shared" si="50"/>
        <v>0</v>
      </c>
      <c r="I208" s="106">
        <f t="shared" si="51"/>
        <v>0</v>
      </c>
      <c r="J208" s="23"/>
      <c r="K208" s="23"/>
      <c r="L208" s="23"/>
      <c r="M208" s="23"/>
      <c r="N208" s="23"/>
      <c r="O208" s="23"/>
      <c r="P208" s="23"/>
      <c r="Q208" s="23"/>
      <c r="R208" s="23"/>
      <c r="S208" s="23"/>
      <c r="T208" s="23"/>
      <c r="U208" s="23"/>
      <c r="V208" s="23"/>
      <c r="W208" s="23"/>
      <c r="X208" s="23"/>
      <c r="Y208" s="23"/>
      <c r="Z208" s="24"/>
    </row>
    <row r="209" ht="14.25" customHeight="1">
      <c r="A209" s="44"/>
      <c r="B209" s="44"/>
      <c r="C209" s="186"/>
      <c r="D209" s="31"/>
      <c r="E209" s="151"/>
      <c r="F209" s="196"/>
      <c r="G209" s="129"/>
      <c r="H209" s="105">
        <f t="shared" si="50"/>
        <v>0</v>
      </c>
      <c r="I209" s="106">
        <f t="shared" si="51"/>
        <v>0</v>
      </c>
      <c r="J209" s="23"/>
      <c r="K209" s="23"/>
      <c r="L209" s="23"/>
      <c r="M209" s="23"/>
      <c r="N209" s="23"/>
      <c r="O209" s="23"/>
      <c r="P209" s="23"/>
      <c r="Q209" s="23"/>
      <c r="R209" s="23"/>
      <c r="S209" s="23"/>
      <c r="T209" s="23"/>
      <c r="U209" s="23"/>
      <c r="V209" s="23"/>
      <c r="W209" s="23"/>
      <c r="X209" s="23"/>
      <c r="Y209" s="23"/>
      <c r="Z209" s="24"/>
    </row>
    <row r="210" ht="21.0" customHeight="1">
      <c r="A210" s="199"/>
      <c r="B210" s="200"/>
      <c r="C210" s="23"/>
      <c r="D210" s="23"/>
      <c r="E210" s="23"/>
      <c r="F210" s="180"/>
      <c r="G210" s="201"/>
      <c r="H210" s="288"/>
      <c r="I210" s="289"/>
      <c r="J210" s="24"/>
      <c r="K210" s="24"/>
      <c r="L210" s="24"/>
      <c r="M210" s="24"/>
      <c r="N210" s="24"/>
      <c r="O210" s="24"/>
      <c r="P210" s="24"/>
      <c r="Q210" s="24"/>
      <c r="R210" s="24"/>
      <c r="S210" s="24"/>
      <c r="T210" s="24"/>
      <c r="U210" s="24"/>
      <c r="V210" s="24"/>
      <c r="W210" s="24"/>
      <c r="X210" s="24"/>
      <c r="Y210" s="24"/>
      <c r="Z210" s="24"/>
    </row>
    <row r="211" ht="14.25" customHeight="1">
      <c r="A211" s="155"/>
      <c r="B211" s="55"/>
      <c r="C211" s="56"/>
      <c r="D211" s="57" t="str">
        <f>"Total Work Clothing/ Tools"</f>
        <v>Total Work Clothing/ Tools</v>
      </c>
      <c r="E211" s="156"/>
      <c r="F211" s="156"/>
      <c r="G211" s="156"/>
      <c r="H211" s="157">
        <f>SUM(H205:H209)</f>
        <v>0</v>
      </c>
      <c r="I211" s="154"/>
      <c r="J211" s="23"/>
      <c r="K211" s="23"/>
      <c r="L211" s="23"/>
      <c r="M211" s="23"/>
      <c r="N211" s="23"/>
      <c r="O211" s="23"/>
      <c r="P211" s="23"/>
      <c r="Q211" s="23"/>
      <c r="R211" s="23"/>
      <c r="S211" s="23"/>
      <c r="T211" s="23"/>
      <c r="U211" s="23"/>
      <c r="V211" s="23"/>
      <c r="W211" s="23"/>
      <c r="X211" s="23"/>
      <c r="Y211" s="23"/>
      <c r="Z211" s="24"/>
    </row>
    <row r="212" ht="21.0" customHeight="1">
      <c r="A212" s="62"/>
      <c r="C212" s="63"/>
      <c r="D212" s="23"/>
      <c r="E212" s="23"/>
      <c r="F212" s="23"/>
      <c r="G212" s="23"/>
      <c r="H212" s="130"/>
      <c r="I212" s="131"/>
      <c r="J212" s="23"/>
      <c r="K212" s="23"/>
      <c r="L212" s="23"/>
      <c r="M212" s="23"/>
      <c r="N212" s="23"/>
      <c r="O212" s="23"/>
      <c r="P212" s="23"/>
      <c r="Q212" s="23"/>
      <c r="R212" s="23"/>
      <c r="S212" s="23"/>
      <c r="T212" s="23"/>
      <c r="U212" s="23"/>
      <c r="V212" s="23"/>
      <c r="W212" s="23"/>
      <c r="X212" s="23"/>
      <c r="Y212" s="23"/>
      <c r="Z212" s="24"/>
    </row>
    <row r="213" ht="17.25" customHeight="1">
      <c r="A213" s="189"/>
      <c r="B213" s="28"/>
      <c r="C213" s="190"/>
      <c r="D213" s="191" t="s">
        <v>168</v>
      </c>
      <c r="E213" s="192"/>
      <c r="F213" s="192"/>
      <c r="G213" s="192"/>
      <c r="H213" s="197"/>
      <c r="I213" s="193">
        <f>SUM(I205:I209)</f>
        <v>0</v>
      </c>
      <c r="J213" s="24"/>
      <c r="K213" s="24"/>
      <c r="L213" s="24"/>
      <c r="M213" s="24"/>
      <c r="N213" s="24"/>
      <c r="O213" s="24"/>
      <c r="P213" s="24"/>
      <c r="Q213" s="24"/>
      <c r="R213" s="24"/>
      <c r="S213" s="24"/>
      <c r="T213" s="24"/>
      <c r="U213" s="24"/>
      <c r="V213" s="24"/>
      <c r="W213" s="24"/>
      <c r="X213" s="24"/>
      <c r="Y213" s="24"/>
      <c r="Z213" s="24"/>
    </row>
    <row r="214" ht="21.0" customHeight="1">
      <c r="A214" s="34" t="s">
        <v>124</v>
      </c>
      <c r="B214" s="37"/>
      <c r="C214" s="36"/>
      <c r="D214" s="36"/>
      <c r="E214" s="36"/>
      <c r="F214" s="182"/>
      <c r="G214" s="183"/>
      <c r="H214" s="36"/>
      <c r="I214" s="38"/>
      <c r="J214" s="23"/>
      <c r="K214" s="23"/>
      <c r="L214" s="23"/>
      <c r="M214" s="23"/>
      <c r="N214" s="23"/>
      <c r="O214" s="23"/>
      <c r="P214" s="23"/>
      <c r="Q214" s="23"/>
      <c r="R214" s="23"/>
      <c r="S214" s="23"/>
      <c r="T214" s="23"/>
      <c r="U214" s="23"/>
      <c r="V214" s="23"/>
      <c r="W214" s="23"/>
      <c r="X214" s="23"/>
      <c r="Y214" s="23"/>
      <c r="Z214" s="24"/>
    </row>
    <row r="215" ht="36.0" customHeight="1">
      <c r="A215" s="99" t="s">
        <v>93</v>
      </c>
      <c r="B215" s="184" t="s">
        <v>153</v>
      </c>
      <c r="C215" s="185" t="s">
        <v>94</v>
      </c>
      <c r="D215" s="97"/>
      <c r="E215" s="148" t="s">
        <v>134</v>
      </c>
      <c r="F215" s="99" t="s">
        <v>95</v>
      </c>
      <c r="G215" s="100" t="s">
        <v>96</v>
      </c>
      <c r="H215" s="101" t="s">
        <v>97</v>
      </c>
      <c r="I215" s="42" t="s">
        <v>69</v>
      </c>
      <c r="J215" s="23"/>
      <c r="K215" s="23"/>
      <c r="L215" s="23"/>
      <c r="M215" s="23"/>
      <c r="N215" s="23"/>
      <c r="O215" s="23"/>
      <c r="P215" s="23"/>
      <c r="Q215" s="23"/>
      <c r="R215" s="23"/>
      <c r="S215" s="23"/>
      <c r="T215" s="23"/>
      <c r="U215" s="23"/>
      <c r="V215" s="23"/>
      <c r="W215" s="23"/>
      <c r="X215" s="23"/>
      <c r="Y215" s="23"/>
      <c r="Z215" s="24"/>
    </row>
    <row r="216" ht="14.25" customHeight="1">
      <c r="A216" s="44"/>
      <c r="B216" s="194"/>
      <c r="C216" s="195"/>
      <c r="D216" s="31"/>
      <c r="E216" s="151"/>
      <c r="F216" s="196"/>
      <c r="G216" s="129"/>
      <c r="H216" s="105">
        <f t="shared" ref="H216:H220" si="52">SUM(F216*G216)</f>
        <v>0</v>
      </c>
      <c r="I216" s="106">
        <f t="shared" ref="I216:I220" si="53">SUM(H216/2)</f>
        <v>0</v>
      </c>
      <c r="J216" s="23"/>
      <c r="K216" s="23"/>
      <c r="L216" s="23"/>
      <c r="M216" s="23"/>
      <c r="N216" s="23"/>
      <c r="O216" s="23"/>
      <c r="P216" s="23"/>
      <c r="Q216" s="23"/>
      <c r="R216" s="23"/>
      <c r="S216" s="23"/>
      <c r="T216" s="23"/>
      <c r="U216" s="23"/>
      <c r="V216" s="23"/>
      <c r="W216" s="23"/>
      <c r="X216" s="23"/>
      <c r="Y216" s="23"/>
      <c r="Z216" s="24"/>
    </row>
    <row r="217" ht="14.25" customHeight="1">
      <c r="A217" s="44"/>
      <c r="B217" s="44"/>
      <c r="C217" s="186"/>
      <c r="D217" s="31"/>
      <c r="E217" s="151"/>
      <c r="F217" s="196"/>
      <c r="G217" s="129"/>
      <c r="H217" s="105">
        <f t="shared" si="52"/>
        <v>0</v>
      </c>
      <c r="I217" s="106">
        <f t="shared" si="53"/>
        <v>0</v>
      </c>
      <c r="J217" s="23"/>
      <c r="K217" s="23"/>
      <c r="L217" s="23"/>
      <c r="M217" s="23"/>
      <c r="N217" s="23"/>
      <c r="O217" s="23"/>
      <c r="P217" s="23"/>
      <c r="Q217" s="23"/>
      <c r="R217" s="23"/>
      <c r="S217" s="23"/>
      <c r="T217" s="23"/>
      <c r="U217" s="23"/>
      <c r="V217" s="23"/>
      <c r="W217" s="23"/>
      <c r="X217" s="23"/>
      <c r="Y217" s="23"/>
      <c r="Z217" s="24"/>
    </row>
    <row r="218" ht="14.25" customHeight="1">
      <c r="A218" s="44"/>
      <c r="B218" s="44"/>
      <c r="C218" s="186"/>
      <c r="D218" s="31"/>
      <c r="E218" s="151"/>
      <c r="F218" s="196"/>
      <c r="G218" s="129"/>
      <c r="H218" s="105">
        <f t="shared" si="52"/>
        <v>0</v>
      </c>
      <c r="I218" s="106">
        <f t="shared" si="53"/>
        <v>0</v>
      </c>
      <c r="J218" s="23"/>
      <c r="K218" s="23"/>
      <c r="L218" s="23"/>
      <c r="M218" s="23"/>
      <c r="N218" s="23"/>
      <c r="O218" s="23"/>
      <c r="P218" s="23"/>
      <c r="Q218" s="23"/>
      <c r="R218" s="23"/>
      <c r="S218" s="23"/>
      <c r="T218" s="23"/>
      <c r="U218" s="23"/>
      <c r="V218" s="23"/>
      <c r="W218" s="23"/>
      <c r="X218" s="23"/>
      <c r="Y218" s="23"/>
      <c r="Z218" s="24"/>
    </row>
    <row r="219" ht="14.25" customHeight="1">
      <c r="A219" s="44"/>
      <c r="B219" s="44"/>
      <c r="C219" s="186"/>
      <c r="D219" s="31"/>
      <c r="E219" s="151"/>
      <c r="F219" s="196"/>
      <c r="G219" s="129"/>
      <c r="H219" s="105">
        <f t="shared" si="52"/>
        <v>0</v>
      </c>
      <c r="I219" s="106">
        <f t="shared" si="53"/>
        <v>0</v>
      </c>
      <c r="J219" s="23"/>
      <c r="K219" s="23"/>
      <c r="L219" s="23"/>
      <c r="M219" s="23"/>
      <c r="N219" s="23"/>
      <c r="O219" s="23"/>
      <c r="P219" s="23"/>
      <c r="Q219" s="23"/>
      <c r="R219" s="23"/>
      <c r="S219" s="23"/>
      <c r="T219" s="23"/>
      <c r="U219" s="23"/>
      <c r="V219" s="23"/>
      <c r="W219" s="23"/>
      <c r="X219" s="23"/>
      <c r="Y219" s="23"/>
      <c r="Z219" s="24"/>
    </row>
    <row r="220" ht="14.25" customHeight="1">
      <c r="A220" s="44"/>
      <c r="B220" s="44"/>
      <c r="C220" s="186"/>
      <c r="D220" s="31"/>
      <c r="E220" s="151"/>
      <c r="F220" s="196"/>
      <c r="G220" s="129"/>
      <c r="H220" s="105">
        <f t="shared" si="52"/>
        <v>0</v>
      </c>
      <c r="I220" s="106">
        <f t="shared" si="53"/>
        <v>0</v>
      </c>
      <c r="J220" s="23"/>
      <c r="K220" s="23"/>
      <c r="L220" s="23"/>
      <c r="M220" s="23"/>
      <c r="N220" s="23"/>
      <c r="O220" s="23"/>
      <c r="P220" s="23"/>
      <c r="Q220" s="23"/>
      <c r="R220" s="23"/>
      <c r="S220" s="23"/>
      <c r="T220" s="23"/>
      <c r="U220" s="23"/>
      <c r="V220" s="23"/>
      <c r="W220" s="23"/>
      <c r="X220" s="23"/>
      <c r="Y220" s="23"/>
      <c r="Z220" s="24"/>
    </row>
    <row r="221" ht="18.0" customHeight="1">
      <c r="A221" s="199"/>
      <c r="B221" s="200"/>
      <c r="C221" s="23"/>
      <c r="D221" s="23"/>
      <c r="E221" s="23"/>
      <c r="F221" s="180"/>
      <c r="G221" s="201"/>
      <c r="H221" s="288"/>
      <c r="I221" s="289"/>
      <c r="J221" s="24"/>
      <c r="K221" s="24"/>
      <c r="L221" s="24"/>
      <c r="M221" s="24"/>
      <c r="N221" s="24"/>
      <c r="O221" s="24"/>
      <c r="P221" s="24"/>
      <c r="Q221" s="24"/>
      <c r="R221" s="24"/>
      <c r="S221" s="24"/>
      <c r="T221" s="24"/>
      <c r="U221" s="24"/>
      <c r="V221" s="24"/>
      <c r="W221" s="24"/>
      <c r="X221" s="24"/>
      <c r="Y221" s="24"/>
      <c r="Z221" s="24"/>
    </row>
    <row r="222" ht="14.25" customHeight="1">
      <c r="A222" s="155"/>
      <c r="B222" s="55"/>
      <c r="C222" s="56"/>
      <c r="D222" s="57" t="str">
        <f>"Total Other"</f>
        <v>Total Other</v>
      </c>
      <c r="E222" s="156"/>
      <c r="F222" s="156"/>
      <c r="G222" s="156"/>
      <c r="H222" s="157">
        <f>SUM(H216:H220)</f>
        <v>0</v>
      </c>
      <c r="I222" s="154"/>
      <c r="J222" s="23"/>
      <c r="K222" s="23"/>
      <c r="L222" s="23"/>
      <c r="M222" s="23"/>
      <c r="N222" s="23"/>
      <c r="O222" s="23"/>
      <c r="P222" s="23"/>
      <c r="Q222" s="23"/>
      <c r="R222" s="23"/>
      <c r="S222" s="23"/>
      <c r="T222" s="23"/>
      <c r="U222" s="23"/>
      <c r="V222" s="23"/>
      <c r="W222" s="23"/>
      <c r="X222" s="23"/>
      <c r="Y222" s="23"/>
      <c r="Z222" s="24"/>
    </row>
    <row r="223" ht="21.0" customHeight="1">
      <c r="A223" s="62"/>
      <c r="C223" s="63"/>
      <c r="D223" s="23"/>
      <c r="E223" s="23"/>
      <c r="F223" s="23"/>
      <c r="G223" s="23"/>
      <c r="H223" s="130"/>
      <c r="I223" s="131"/>
      <c r="J223" s="23"/>
      <c r="K223" s="23"/>
      <c r="L223" s="23"/>
      <c r="M223" s="23"/>
      <c r="N223" s="23"/>
      <c r="O223" s="23"/>
      <c r="P223" s="23"/>
      <c r="Q223" s="23"/>
      <c r="R223" s="23"/>
      <c r="S223" s="23"/>
      <c r="T223" s="23"/>
      <c r="U223" s="23"/>
      <c r="V223" s="23"/>
      <c r="W223" s="23"/>
      <c r="X223" s="23"/>
      <c r="Y223" s="23"/>
      <c r="Z223" s="24"/>
    </row>
    <row r="224" ht="18.0" customHeight="1">
      <c r="A224" s="189"/>
      <c r="B224" s="28"/>
      <c r="C224" s="190"/>
      <c r="D224" s="204" t="s">
        <v>171</v>
      </c>
      <c r="E224" s="205"/>
      <c r="F224" s="205"/>
      <c r="G224" s="205"/>
      <c r="H224" s="290"/>
      <c r="I224" s="206">
        <f>SUM(I216:I220)</f>
        <v>0</v>
      </c>
      <c r="J224" s="24"/>
      <c r="K224" s="24"/>
      <c r="L224" s="24"/>
      <c r="M224" s="24"/>
      <c r="N224" s="24"/>
      <c r="O224" s="24"/>
      <c r="P224" s="24"/>
      <c r="Q224" s="24"/>
      <c r="R224" s="24"/>
      <c r="S224" s="24"/>
      <c r="T224" s="24"/>
      <c r="U224" s="24"/>
      <c r="V224" s="24"/>
      <c r="W224" s="24"/>
      <c r="X224" s="24"/>
      <c r="Y224" s="24"/>
      <c r="Z224" s="24"/>
    </row>
    <row r="225" ht="20.25" customHeight="1">
      <c r="A225" s="217" t="s">
        <v>173</v>
      </c>
      <c r="B225" s="218"/>
      <c r="C225" s="218"/>
      <c r="D225" s="218"/>
      <c r="E225" s="218"/>
      <c r="F225" s="219"/>
      <c r="G225" s="220"/>
      <c r="H225" s="219"/>
      <c r="I225" s="221"/>
      <c r="J225" s="23"/>
      <c r="K225" s="23"/>
      <c r="L225" s="23"/>
      <c r="M225" s="23"/>
      <c r="N225" s="23"/>
      <c r="O225" s="23"/>
      <c r="P225" s="23"/>
      <c r="Q225" s="23"/>
      <c r="R225" s="23"/>
      <c r="S225" s="23"/>
      <c r="T225" s="23"/>
      <c r="U225" s="23"/>
      <c r="V225" s="23"/>
      <c r="W225" s="23"/>
      <c r="X225" s="23"/>
      <c r="Y225" s="23"/>
      <c r="Z225" s="24"/>
    </row>
    <row r="226" ht="36.0" customHeight="1">
      <c r="A226" s="222" t="s">
        <v>93</v>
      </c>
      <c r="B226" s="184" t="s">
        <v>153</v>
      </c>
      <c r="C226" s="185" t="s">
        <v>94</v>
      </c>
      <c r="D226" s="97"/>
      <c r="E226" s="148" t="s">
        <v>134</v>
      </c>
      <c r="F226" s="222" t="s">
        <v>95</v>
      </c>
      <c r="G226" s="224" t="s">
        <v>96</v>
      </c>
      <c r="H226" s="225" t="s">
        <v>97</v>
      </c>
      <c r="I226" s="226" t="s">
        <v>69</v>
      </c>
      <c r="J226" s="23"/>
      <c r="K226" s="23"/>
      <c r="L226" s="23"/>
      <c r="M226" s="23"/>
      <c r="N226" s="23"/>
      <c r="O226" s="23"/>
      <c r="P226" s="23"/>
      <c r="Q226" s="23"/>
      <c r="R226" s="23"/>
      <c r="S226" s="23"/>
      <c r="T226" s="23"/>
      <c r="U226" s="23"/>
      <c r="V226" s="23"/>
      <c r="W226" s="23"/>
      <c r="X226" s="23"/>
      <c r="Y226" s="23"/>
      <c r="Z226" s="24"/>
    </row>
    <row r="227" ht="20.25" customHeight="1">
      <c r="A227" s="227"/>
      <c r="B227" s="228"/>
      <c r="C227" s="228"/>
      <c r="D227" s="228"/>
      <c r="E227" s="228"/>
      <c r="F227" s="277"/>
      <c r="G227" s="278"/>
      <c r="H227" s="105">
        <f>SUM(F227*G227)</f>
        <v>0</v>
      </c>
      <c r="I227" s="106">
        <f>SUM(H227/2)</f>
        <v>0</v>
      </c>
      <c r="J227" s="23"/>
      <c r="K227" s="23"/>
      <c r="L227" s="23"/>
      <c r="M227" s="23"/>
      <c r="N227" s="23"/>
      <c r="O227" s="23"/>
      <c r="P227" s="23"/>
      <c r="Q227" s="23"/>
      <c r="R227" s="23"/>
      <c r="S227" s="23"/>
      <c r="T227" s="23"/>
      <c r="U227" s="23"/>
      <c r="V227" s="23"/>
      <c r="W227" s="23"/>
      <c r="X227" s="23"/>
      <c r="Y227" s="23"/>
      <c r="Z227" s="24"/>
    </row>
    <row r="228" ht="14.25" customHeight="1">
      <c r="H228" s="291"/>
      <c r="I228" s="292"/>
    </row>
    <row r="229" ht="14.25" customHeight="1">
      <c r="A229" s="155"/>
      <c r="B229" s="55"/>
      <c r="C229" s="56"/>
      <c r="D229" s="57" t="str">
        <f>"Total Childcare "</f>
        <v>Total Childcare </v>
      </c>
      <c r="E229" s="156"/>
      <c r="F229" s="156"/>
      <c r="G229" s="156"/>
      <c r="H229" s="157">
        <f>SUM(H227)</f>
        <v>0</v>
      </c>
      <c r="I229" s="154"/>
      <c r="J229" s="23"/>
      <c r="K229" s="23"/>
      <c r="L229" s="23"/>
      <c r="M229" s="23"/>
      <c r="N229" s="23"/>
      <c r="O229" s="23"/>
      <c r="P229" s="23"/>
      <c r="Q229" s="23"/>
      <c r="R229" s="23"/>
      <c r="S229" s="23"/>
      <c r="T229" s="23"/>
      <c r="U229" s="23"/>
      <c r="V229" s="23"/>
      <c r="W229" s="23"/>
      <c r="X229" s="23"/>
      <c r="Y229" s="23"/>
      <c r="Z229" s="24"/>
    </row>
    <row r="230" ht="21.0" customHeight="1">
      <c r="A230" s="62"/>
      <c r="C230" s="63"/>
      <c r="D230" s="23"/>
      <c r="E230" s="23"/>
      <c r="F230" s="23"/>
      <c r="G230" s="23"/>
      <c r="H230" s="130"/>
      <c r="I230" s="131"/>
      <c r="J230" s="23"/>
      <c r="K230" s="23"/>
      <c r="L230" s="23"/>
      <c r="M230" s="23"/>
      <c r="N230" s="23"/>
      <c r="O230" s="23"/>
      <c r="P230" s="23"/>
      <c r="Q230" s="23"/>
      <c r="R230" s="23"/>
      <c r="S230" s="23"/>
      <c r="T230" s="23"/>
      <c r="U230" s="23"/>
      <c r="V230" s="23"/>
      <c r="W230" s="23"/>
      <c r="X230" s="23"/>
      <c r="Y230" s="23"/>
      <c r="Z230" s="24"/>
    </row>
    <row r="231" ht="18.0" customHeight="1">
      <c r="A231" s="189"/>
      <c r="B231" s="28"/>
      <c r="C231" s="190"/>
      <c r="D231" s="232" t="s">
        <v>175</v>
      </c>
      <c r="E231" s="205"/>
      <c r="F231" s="205"/>
      <c r="G231" s="205"/>
      <c r="H231" s="290"/>
      <c r="I231" s="166">
        <f>SUM(I227)</f>
        <v>0</v>
      </c>
      <c r="J231" s="24"/>
      <c r="K231" s="24"/>
      <c r="L231" s="24"/>
      <c r="M231" s="24"/>
      <c r="N231" s="24"/>
      <c r="O231" s="24"/>
      <c r="P231" s="24"/>
      <c r="Q231" s="24"/>
      <c r="R231" s="24"/>
      <c r="S231" s="24"/>
      <c r="T231" s="24"/>
      <c r="U231" s="24"/>
      <c r="V231" s="24"/>
      <c r="W231" s="24"/>
      <c r="X231" s="24"/>
      <c r="Y231" s="24"/>
      <c r="Z231" s="24"/>
    </row>
    <row r="232" ht="14.25" customHeight="1">
      <c r="H232" s="291"/>
      <c r="I232" s="292"/>
    </row>
    <row r="233" ht="24.0" customHeight="1">
      <c r="A233" s="168"/>
      <c r="B233" s="169"/>
      <c r="C233" s="168"/>
      <c r="D233" s="170" t="s">
        <v>176</v>
      </c>
      <c r="E233" s="169"/>
      <c r="F233" s="233"/>
      <c r="G233" s="233"/>
      <c r="H233" s="234">
        <f>SUM(H167+H178+H189+H200+H211+H222+H227)</f>
        <v>0</v>
      </c>
      <c r="I233" s="293"/>
      <c r="J233" s="24"/>
      <c r="K233" s="24"/>
      <c r="L233" s="24"/>
      <c r="M233" s="24"/>
      <c r="N233" s="24"/>
      <c r="O233" s="24"/>
      <c r="P233" s="24"/>
      <c r="Q233" s="24"/>
      <c r="R233" s="24"/>
      <c r="S233" s="24"/>
      <c r="T233" s="24"/>
      <c r="U233" s="24"/>
      <c r="V233" s="24"/>
      <c r="W233" s="24"/>
      <c r="X233" s="24"/>
      <c r="Y233" s="24"/>
      <c r="Z233" s="24"/>
    </row>
    <row r="234" ht="24.0" customHeight="1">
      <c r="A234" s="173"/>
      <c r="B234" s="174"/>
      <c r="C234" s="173"/>
      <c r="D234" s="175" t="s">
        <v>177</v>
      </c>
      <c r="E234" s="176"/>
      <c r="F234" s="236"/>
      <c r="G234" s="236"/>
      <c r="H234" s="294"/>
      <c r="I234" s="237">
        <f>SUM(H233/2)</f>
        <v>0</v>
      </c>
      <c r="J234" s="24"/>
      <c r="K234" s="24"/>
      <c r="L234" s="24"/>
      <c r="M234" s="24"/>
      <c r="N234" s="24"/>
      <c r="O234" s="24"/>
      <c r="P234" s="24"/>
      <c r="Q234" s="24"/>
      <c r="R234" s="24"/>
      <c r="S234" s="24"/>
      <c r="T234" s="24"/>
      <c r="U234" s="24"/>
      <c r="V234" s="24"/>
      <c r="W234" s="24"/>
      <c r="X234" s="24"/>
      <c r="Y234" s="24"/>
      <c r="Z234" s="24"/>
    </row>
    <row r="235" ht="26.25" customHeight="1">
      <c r="A235" s="238"/>
      <c r="B235" s="239"/>
      <c r="C235" s="239"/>
      <c r="D235" s="240" t="s">
        <v>190</v>
      </c>
      <c r="E235" s="239"/>
      <c r="F235" s="239"/>
      <c r="G235" s="239"/>
      <c r="H235" s="241">
        <f>SUM(H153+H233)</f>
        <v>0</v>
      </c>
      <c r="I235" s="295"/>
      <c r="J235" s="24"/>
      <c r="K235" s="24"/>
      <c r="L235" s="24"/>
      <c r="M235" s="24"/>
      <c r="N235" s="24"/>
      <c r="O235" s="24"/>
      <c r="P235" s="24"/>
      <c r="Q235" s="24"/>
      <c r="R235" s="24"/>
      <c r="S235" s="24"/>
      <c r="T235" s="24"/>
      <c r="U235" s="24"/>
      <c r="V235" s="24"/>
      <c r="W235" s="24"/>
      <c r="X235" s="24"/>
      <c r="Y235" s="24"/>
      <c r="Z235" s="24"/>
    </row>
    <row r="236" ht="14.25" customHeight="1">
      <c r="A236" s="243"/>
      <c r="I236" s="244"/>
      <c r="J236" s="24"/>
      <c r="K236" s="24"/>
      <c r="L236" s="24"/>
      <c r="M236" s="24"/>
      <c r="N236" s="24"/>
      <c r="O236" s="24"/>
      <c r="P236" s="24"/>
      <c r="Q236" s="24"/>
      <c r="R236" s="24"/>
      <c r="S236" s="24"/>
      <c r="T236" s="24"/>
      <c r="U236" s="24"/>
      <c r="V236" s="24"/>
      <c r="W236" s="24"/>
      <c r="X236" s="24"/>
      <c r="Y236" s="24"/>
      <c r="Z236" s="24"/>
    </row>
    <row r="237" ht="24.0" customHeight="1">
      <c r="A237" s="245"/>
      <c r="B237" s="246"/>
      <c r="C237" s="246"/>
      <c r="D237" s="247" t="s">
        <v>191</v>
      </c>
      <c r="E237" s="246"/>
      <c r="F237" s="246"/>
      <c r="G237" s="246"/>
      <c r="H237" s="246"/>
      <c r="I237" s="248">
        <f>SUM(I154+I234)</f>
        <v>0</v>
      </c>
      <c r="J237" s="24"/>
      <c r="K237" s="24"/>
      <c r="L237" s="24"/>
      <c r="M237" s="24"/>
      <c r="N237" s="24"/>
      <c r="O237" s="24"/>
      <c r="P237" s="24"/>
      <c r="Q237" s="24"/>
      <c r="R237" s="24"/>
      <c r="S237" s="24"/>
      <c r="T237" s="24"/>
      <c r="U237" s="24"/>
      <c r="V237" s="24"/>
      <c r="W237" s="24"/>
      <c r="X237" s="24"/>
      <c r="Y237" s="24"/>
      <c r="Z237" s="24"/>
    </row>
    <row r="238" ht="14.2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ht="24.0" customHeight="1">
      <c r="A239" s="281" t="s">
        <v>192</v>
      </c>
      <c r="B239" s="250"/>
      <c r="C239" s="251"/>
      <c r="D239" s="23"/>
      <c r="E239" s="23"/>
      <c r="F239" s="23"/>
      <c r="G239" s="23"/>
      <c r="H239" s="23"/>
      <c r="I239" s="23"/>
      <c r="J239" s="23"/>
      <c r="K239" s="23"/>
      <c r="L239" s="23"/>
      <c r="M239" s="23"/>
      <c r="N239" s="23"/>
      <c r="O239" s="23"/>
      <c r="P239" s="23"/>
      <c r="Q239" s="23"/>
      <c r="R239" s="23"/>
      <c r="S239" s="23"/>
      <c r="T239" s="23"/>
      <c r="U239" s="23"/>
      <c r="V239" s="23"/>
      <c r="W239" s="23"/>
      <c r="X239" s="23"/>
      <c r="Y239" s="23"/>
      <c r="Z239" s="24"/>
    </row>
    <row r="240" ht="22.5" customHeight="1">
      <c r="A240" s="252" t="s">
        <v>181</v>
      </c>
      <c r="B240" s="253"/>
      <c r="C240" s="279"/>
      <c r="D240" s="23"/>
      <c r="E240" s="23"/>
      <c r="F240" s="23"/>
      <c r="G240" s="23"/>
      <c r="H240" s="23"/>
      <c r="I240" s="23"/>
      <c r="J240" s="23"/>
      <c r="K240" s="23"/>
      <c r="L240" s="23"/>
      <c r="M240" s="23"/>
      <c r="N240" s="23"/>
      <c r="O240" s="23"/>
      <c r="P240" s="23"/>
      <c r="Q240" s="23"/>
      <c r="R240" s="23"/>
      <c r="S240" s="23"/>
      <c r="T240" s="23"/>
      <c r="U240" s="23"/>
      <c r="V240" s="23"/>
      <c r="W240" s="23"/>
      <c r="X240" s="23"/>
      <c r="Y240" s="23"/>
      <c r="Z240" s="24"/>
    </row>
    <row r="241" ht="23.25" customHeight="1">
      <c r="A241" s="255" t="s">
        <v>182</v>
      </c>
      <c r="B241" s="256"/>
      <c r="C241" s="280"/>
      <c r="D241" s="23"/>
      <c r="E241" s="23"/>
      <c r="F241" s="23"/>
      <c r="G241" s="23"/>
      <c r="H241" s="23"/>
      <c r="I241" s="23"/>
      <c r="J241" s="23"/>
      <c r="K241" s="23"/>
      <c r="L241" s="23"/>
      <c r="M241" s="23"/>
      <c r="N241" s="23"/>
      <c r="O241" s="23"/>
      <c r="P241" s="23"/>
      <c r="Q241" s="23"/>
      <c r="R241" s="23"/>
      <c r="S241" s="23"/>
      <c r="T241" s="23"/>
      <c r="U241" s="23"/>
      <c r="V241" s="23"/>
      <c r="W241" s="23"/>
      <c r="X241" s="23"/>
      <c r="Y241" s="23"/>
      <c r="Z241" s="24"/>
    </row>
    <row r="242" ht="25.5" customHeight="1">
      <c r="A242" s="258" t="s">
        <v>183</v>
      </c>
      <c r="B242" s="259"/>
      <c r="C242" s="260" t="str">
        <f>SUM(C241/C240)</f>
        <v>#DIV/0!</v>
      </c>
      <c r="D242" s="23"/>
      <c r="E242" s="23"/>
      <c r="F242" s="23"/>
      <c r="G242" s="23"/>
      <c r="H242" s="23"/>
      <c r="I242" s="23"/>
      <c r="J242" s="23"/>
      <c r="K242" s="23"/>
      <c r="L242" s="23"/>
      <c r="M242" s="23"/>
      <c r="N242" s="23"/>
      <c r="O242" s="23"/>
      <c r="P242" s="23"/>
      <c r="Q242" s="23"/>
      <c r="R242" s="23"/>
      <c r="S242" s="23"/>
      <c r="T242" s="23"/>
      <c r="U242" s="23"/>
      <c r="V242" s="23"/>
      <c r="W242" s="23"/>
      <c r="X242" s="23"/>
      <c r="Y242" s="23"/>
      <c r="Z242" s="24"/>
    </row>
    <row r="243" ht="14.2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ht="14.2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ht="14.2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ht="14.2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ht="14.2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ht="14.2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ht="14.2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ht="14.2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ht="14.2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ht="14.2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ht="14.2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ht="14.2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ht="14.2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ht="14.2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ht="14.2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ht="14.2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ht="14.2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ht="14.2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ht="14.2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ht="14.2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ht="14.2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ht="14.2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ht="14.2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ht="14.2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ht="14.2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ht="14.2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ht="14.2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ht="14.2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ht="14.2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ht="14.2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ht="14.2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ht="14.2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ht="14.2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ht="14.2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ht="14.2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ht="14.2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ht="14.2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ht="14.2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ht="14.2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ht="14.2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ht="14.2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ht="14.2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ht="14.2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ht="14.2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ht="14.2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ht="14.2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ht="14.2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ht="14.2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ht="14.2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ht="14.2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ht="14.2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ht="14.2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ht="14.2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ht="14.2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ht="14.2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ht="14.2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ht="14.2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ht="14.2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ht="14.2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ht="14.2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ht="14.2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ht="14.2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ht="14.2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ht="14.2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ht="14.2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ht="14.2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ht="14.2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ht="14.2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ht="14.2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ht="14.2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ht="14.2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ht="14.2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ht="14.2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ht="14.2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ht="14.2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ht="14.2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ht="14.2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ht="14.2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ht="14.2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ht="14.2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ht="14.2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ht="14.2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ht="14.2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ht="14.2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ht="14.2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ht="14.2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ht="14.2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ht="14.2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ht="14.2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ht="14.2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ht="14.2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ht="14.2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ht="14.2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ht="14.2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ht="14.2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ht="14.2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ht="14.2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ht="14.2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ht="14.2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ht="14.2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ht="14.2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ht="14.2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ht="14.2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ht="14.2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ht="14.2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ht="14.2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ht="14.2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ht="14.2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ht="14.2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ht="14.2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ht="14.2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ht="14.2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ht="14.2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ht="14.2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ht="14.2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ht="14.2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ht="14.2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ht="14.2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ht="14.2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ht="14.2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ht="14.2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ht="14.2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ht="14.2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ht="14.2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ht="14.2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ht="14.2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ht="14.2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ht="14.2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ht="14.2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ht="14.2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ht="14.2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ht="14.2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ht="14.2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ht="14.2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ht="14.2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ht="14.2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ht="14.2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ht="14.2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ht="14.2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ht="14.2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ht="14.2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ht="14.2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ht="14.2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ht="14.2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ht="14.2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ht="14.2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ht="14.2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ht="14.2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ht="14.2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ht="14.2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ht="14.2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ht="14.2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ht="14.2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ht="14.2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ht="14.2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ht="14.2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ht="14.2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ht="14.2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ht="14.2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ht="14.2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ht="14.2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ht="14.2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ht="14.2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ht="14.2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ht="14.2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ht="14.2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ht="14.2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ht="14.2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ht="14.2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ht="14.2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ht="14.2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ht="14.2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ht="14.2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ht="14.2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ht="14.2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ht="14.2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ht="14.2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ht="14.2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ht="14.2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ht="14.2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ht="14.2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ht="14.2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ht="14.2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ht="14.2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ht="14.2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ht="14.2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ht="14.2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ht="14.2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ht="14.2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ht="14.2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ht="14.2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ht="14.2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ht="14.2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ht="14.2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ht="14.2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ht="14.2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ht="14.2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ht="14.2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ht="14.2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ht="14.2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row r="1001" ht="15.75" customHeight="1">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row>
    <row r="1002" ht="15.75" customHeight="1">
      <c r="A1002" s="24"/>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row>
    <row r="1003" ht="15.75" customHeight="1">
      <c r="A1003" s="24"/>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row>
    <row r="1004" ht="15.75" customHeight="1">
      <c r="A1004" s="24"/>
      <c r="B1004" s="24"/>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row>
    <row r="1005" ht="15.75" customHeight="1">
      <c r="A1005" s="24"/>
      <c r="B1005" s="24"/>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row>
    <row r="1006" ht="15.75" customHeight="1">
      <c r="A1006" s="24"/>
      <c r="B1006" s="24"/>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row>
    <row r="1007" ht="15.75" customHeight="1">
      <c r="A1007" s="24"/>
      <c r="B1007" s="24"/>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row>
    <row r="1008" ht="15.75" customHeight="1">
      <c r="A1008" s="24"/>
      <c r="B1008" s="24"/>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row>
    <row r="1009" ht="15.75" customHeight="1">
      <c r="A1009" s="24"/>
      <c r="B1009" s="24"/>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row>
    <row r="1010" ht="15.75" customHeight="1">
      <c r="A1010" s="24"/>
      <c r="B1010" s="24"/>
      <c r="C1010" s="24"/>
      <c r="D1010" s="24"/>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row>
  </sheetData>
  <mergeCells count="215">
    <mergeCell ref="A1:I1"/>
    <mergeCell ref="A2:I2"/>
    <mergeCell ref="A3:D3"/>
    <mergeCell ref="E3:F3"/>
    <mergeCell ref="A4:I4"/>
    <mergeCell ref="A5:I5"/>
    <mergeCell ref="A6:I6"/>
    <mergeCell ref="F7:H7"/>
    <mergeCell ref="E9:F9"/>
    <mergeCell ref="G9:H9"/>
    <mergeCell ref="E10:F10"/>
    <mergeCell ref="G10:H10"/>
    <mergeCell ref="E11:F11"/>
    <mergeCell ref="G11:H11"/>
    <mergeCell ref="E12:F12"/>
    <mergeCell ref="G12:H12"/>
    <mergeCell ref="E13:F13"/>
    <mergeCell ref="G13:H13"/>
    <mergeCell ref="E14:F14"/>
    <mergeCell ref="G14:H14"/>
    <mergeCell ref="G15:H15"/>
    <mergeCell ref="E15:F15"/>
    <mergeCell ref="E16:F16"/>
    <mergeCell ref="E17:F17"/>
    <mergeCell ref="E18:F18"/>
    <mergeCell ref="E19:F19"/>
    <mergeCell ref="E20:F20"/>
    <mergeCell ref="E21:F21"/>
    <mergeCell ref="G23:H23"/>
    <mergeCell ref="G24:H24"/>
    <mergeCell ref="G25:H25"/>
    <mergeCell ref="G26:H26"/>
    <mergeCell ref="G27:H27"/>
    <mergeCell ref="G28:H28"/>
    <mergeCell ref="G29:H29"/>
    <mergeCell ref="G31:H31"/>
    <mergeCell ref="G16:H16"/>
    <mergeCell ref="G17:H17"/>
    <mergeCell ref="G18:H18"/>
    <mergeCell ref="G19:H19"/>
    <mergeCell ref="G20:H20"/>
    <mergeCell ref="G21:H21"/>
    <mergeCell ref="G22:H22"/>
    <mergeCell ref="E22:F22"/>
    <mergeCell ref="E23:F23"/>
    <mergeCell ref="E24:F24"/>
    <mergeCell ref="E25:F25"/>
    <mergeCell ref="E26:F26"/>
    <mergeCell ref="E27:F27"/>
    <mergeCell ref="E28:F28"/>
    <mergeCell ref="A74:B74"/>
    <mergeCell ref="C74:E74"/>
    <mergeCell ref="A75:B75"/>
    <mergeCell ref="C75:E75"/>
    <mergeCell ref="A76:B76"/>
    <mergeCell ref="C76:E76"/>
    <mergeCell ref="C77:E77"/>
    <mergeCell ref="A77:B77"/>
    <mergeCell ref="A79:C81"/>
    <mergeCell ref="A83:B83"/>
    <mergeCell ref="C83:E83"/>
    <mergeCell ref="A84:B84"/>
    <mergeCell ref="C84:E84"/>
    <mergeCell ref="C85:E85"/>
    <mergeCell ref="E29:F29"/>
    <mergeCell ref="A31:C33"/>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E51:H51"/>
    <mergeCell ref="E52:H52"/>
    <mergeCell ref="E53:H53"/>
    <mergeCell ref="E54:H54"/>
    <mergeCell ref="E55:H55"/>
    <mergeCell ref="A57:C59"/>
    <mergeCell ref="F57:H57"/>
    <mergeCell ref="A61:B61"/>
    <mergeCell ref="C61:E61"/>
    <mergeCell ref="C62:E62"/>
    <mergeCell ref="A62:B62"/>
    <mergeCell ref="A63:B63"/>
    <mergeCell ref="C63:E63"/>
    <mergeCell ref="A64:B64"/>
    <mergeCell ref="C64:E64"/>
    <mergeCell ref="A65:B65"/>
    <mergeCell ref="C65:E65"/>
    <mergeCell ref="A66:B66"/>
    <mergeCell ref="C66:E66"/>
    <mergeCell ref="A68:C70"/>
    <mergeCell ref="A72:B72"/>
    <mergeCell ref="C72:E72"/>
    <mergeCell ref="A73:B73"/>
    <mergeCell ref="C73:E73"/>
    <mergeCell ref="A85:B85"/>
    <mergeCell ref="A86:B86"/>
    <mergeCell ref="C86:E86"/>
    <mergeCell ref="A87:B87"/>
    <mergeCell ref="C87:E87"/>
    <mergeCell ref="A88:B88"/>
    <mergeCell ref="C88:E88"/>
    <mergeCell ref="B128:E128"/>
    <mergeCell ref="B129:E129"/>
    <mergeCell ref="A131:C133"/>
    <mergeCell ref="B135:D135"/>
    <mergeCell ref="B136:D136"/>
    <mergeCell ref="B137:D137"/>
    <mergeCell ref="B138:D138"/>
    <mergeCell ref="B139:D139"/>
    <mergeCell ref="B140:D140"/>
    <mergeCell ref="A142:C144"/>
    <mergeCell ref="A146:C147"/>
    <mergeCell ref="D146:F146"/>
    <mergeCell ref="D147:F147"/>
    <mergeCell ref="A149:C151"/>
    <mergeCell ref="C165:D165"/>
    <mergeCell ref="A167:C169"/>
    <mergeCell ref="C171:D171"/>
    <mergeCell ref="C172:D172"/>
    <mergeCell ref="C173:D173"/>
    <mergeCell ref="C174:D174"/>
    <mergeCell ref="C175:D175"/>
    <mergeCell ref="C176:D176"/>
    <mergeCell ref="A178:C180"/>
    <mergeCell ref="C182:D182"/>
    <mergeCell ref="C183:D183"/>
    <mergeCell ref="C184:D184"/>
    <mergeCell ref="C185:D185"/>
    <mergeCell ref="C186:D186"/>
    <mergeCell ref="C187:D187"/>
    <mergeCell ref="A189:C191"/>
    <mergeCell ref="C193:D193"/>
    <mergeCell ref="C194:D194"/>
    <mergeCell ref="C195:D195"/>
    <mergeCell ref="C196:D196"/>
    <mergeCell ref="C197:D197"/>
    <mergeCell ref="C198:D198"/>
    <mergeCell ref="A200:C202"/>
    <mergeCell ref="C204:D204"/>
    <mergeCell ref="C205:D205"/>
    <mergeCell ref="C206:D206"/>
    <mergeCell ref="C207:D207"/>
    <mergeCell ref="C208:D208"/>
    <mergeCell ref="C220:D220"/>
    <mergeCell ref="A222:C224"/>
    <mergeCell ref="C226:D226"/>
    <mergeCell ref="A229:C231"/>
    <mergeCell ref="A236:I236"/>
    <mergeCell ref="C209:D209"/>
    <mergeCell ref="A211:C213"/>
    <mergeCell ref="C215:D215"/>
    <mergeCell ref="C216:D216"/>
    <mergeCell ref="C217:D217"/>
    <mergeCell ref="C218:D218"/>
    <mergeCell ref="C219:D219"/>
    <mergeCell ref="A90:C92"/>
    <mergeCell ref="A94:B94"/>
    <mergeCell ref="C94:E94"/>
    <mergeCell ref="A95:B95"/>
    <mergeCell ref="C95:E95"/>
    <mergeCell ref="A96:B96"/>
    <mergeCell ref="C96:E96"/>
    <mergeCell ref="A97:B97"/>
    <mergeCell ref="C97:E97"/>
    <mergeCell ref="A98:B98"/>
    <mergeCell ref="C98:E98"/>
    <mergeCell ref="A99:B99"/>
    <mergeCell ref="C99:E99"/>
    <mergeCell ref="C100:E100"/>
    <mergeCell ref="A100:B100"/>
    <mergeCell ref="A101:C103"/>
    <mergeCell ref="B105:C105"/>
    <mergeCell ref="D105:E105"/>
    <mergeCell ref="B106:C106"/>
    <mergeCell ref="D106:E106"/>
    <mergeCell ref="D107:E107"/>
    <mergeCell ref="A115:B115"/>
    <mergeCell ref="A116:B116"/>
    <mergeCell ref="A117:B117"/>
    <mergeCell ref="A118:B118"/>
    <mergeCell ref="A119:B119"/>
    <mergeCell ref="A121:C123"/>
    <mergeCell ref="B107:C107"/>
    <mergeCell ref="B108:C108"/>
    <mergeCell ref="D108:E108"/>
    <mergeCell ref="B109:C109"/>
    <mergeCell ref="D109:E109"/>
    <mergeCell ref="A111:C113"/>
    <mergeCell ref="C115:E115"/>
    <mergeCell ref="C116:E116"/>
    <mergeCell ref="C117:E117"/>
    <mergeCell ref="C118:E118"/>
    <mergeCell ref="C119:E119"/>
    <mergeCell ref="B125:E125"/>
    <mergeCell ref="B126:E126"/>
    <mergeCell ref="B127:E127"/>
    <mergeCell ref="A157:I157"/>
    <mergeCell ref="G158:I158"/>
    <mergeCell ref="C160:D160"/>
    <mergeCell ref="C161:D161"/>
    <mergeCell ref="C162:D162"/>
    <mergeCell ref="C163:D163"/>
    <mergeCell ref="C164:D164"/>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46.43"/>
    <col customWidth="1" min="2" max="3" width="36.71"/>
    <col customWidth="1" min="4" max="4" width="20.86"/>
    <col customWidth="1" min="5" max="5" width="21.14"/>
    <col customWidth="1" min="6" max="8" width="13.71"/>
    <col customWidth="1" min="9" max="23" width="8.71"/>
  </cols>
  <sheetData>
    <row r="1" ht="18.75" customHeight="1">
      <c r="A1" s="26" t="s">
        <v>59</v>
      </c>
      <c r="B1" s="25" t="str">
        <f>'FFY 2026'!E3</f>
        <v/>
      </c>
      <c r="D1" s="25"/>
      <c r="E1" s="25"/>
      <c r="F1" s="25"/>
      <c r="G1" s="25"/>
      <c r="H1" s="23"/>
      <c r="I1" s="23"/>
      <c r="J1" s="23"/>
      <c r="K1" s="23"/>
      <c r="L1" s="23"/>
      <c r="M1" s="23"/>
      <c r="N1" s="23"/>
      <c r="O1" s="23"/>
      <c r="P1" s="23"/>
      <c r="Q1" s="23"/>
      <c r="R1" s="23"/>
      <c r="S1" s="23"/>
      <c r="T1" s="23"/>
      <c r="U1" s="23"/>
      <c r="V1" s="23"/>
      <c r="W1" s="23"/>
      <c r="X1" s="24"/>
    </row>
    <row r="2" ht="14.25" customHeight="1">
      <c r="A2" s="296" t="s">
        <v>193</v>
      </c>
      <c r="B2" s="297" t="s">
        <v>194</v>
      </c>
      <c r="C2" s="298"/>
      <c r="D2" s="299"/>
      <c r="E2" s="299"/>
      <c r="F2" s="299"/>
      <c r="G2" s="299"/>
      <c r="H2" s="299"/>
      <c r="I2" s="299"/>
      <c r="J2" s="299"/>
      <c r="K2" s="299"/>
      <c r="L2" s="299"/>
      <c r="M2" s="299"/>
      <c r="N2" s="299"/>
      <c r="O2" s="299"/>
      <c r="P2" s="299"/>
      <c r="Q2" s="299"/>
      <c r="R2" s="299"/>
      <c r="S2" s="299"/>
      <c r="T2" s="299"/>
      <c r="U2" s="299"/>
      <c r="V2" s="299"/>
      <c r="W2" s="23"/>
      <c r="X2" s="24"/>
    </row>
    <row r="3" ht="20.25" customHeight="1">
      <c r="A3" s="300" t="s">
        <v>195</v>
      </c>
      <c r="B3" s="301"/>
      <c r="C3" s="298"/>
      <c r="D3" s="299"/>
      <c r="E3" s="299"/>
      <c r="F3" s="299"/>
      <c r="G3" s="299"/>
      <c r="H3" s="299"/>
      <c r="I3" s="299"/>
      <c r="J3" s="299"/>
      <c r="K3" s="299"/>
      <c r="L3" s="299"/>
      <c r="M3" s="299"/>
      <c r="N3" s="299"/>
      <c r="O3" s="299"/>
      <c r="P3" s="299"/>
      <c r="Q3" s="299"/>
      <c r="R3" s="299"/>
      <c r="S3" s="299"/>
      <c r="T3" s="299"/>
      <c r="U3" s="299"/>
      <c r="V3" s="299"/>
      <c r="W3" s="23"/>
      <c r="X3" s="24"/>
    </row>
    <row r="4" ht="65.25" customHeight="1">
      <c r="A4" s="302" t="s">
        <v>196</v>
      </c>
      <c r="B4" s="303" t="s">
        <v>197</v>
      </c>
      <c r="C4" s="304" t="s">
        <v>198</v>
      </c>
      <c r="D4" s="305"/>
      <c r="E4" s="179"/>
      <c r="G4" s="305"/>
      <c r="H4" s="299"/>
      <c r="I4" s="299"/>
      <c r="J4" s="299"/>
      <c r="K4" s="299"/>
      <c r="L4" s="299"/>
      <c r="M4" s="299"/>
      <c r="N4" s="299"/>
      <c r="O4" s="299"/>
      <c r="P4" s="299"/>
      <c r="Q4" s="299"/>
      <c r="R4" s="299"/>
      <c r="S4" s="299"/>
      <c r="T4" s="299"/>
      <c r="U4" s="299"/>
      <c r="V4" s="299"/>
      <c r="W4" s="23"/>
      <c r="X4" s="24"/>
    </row>
    <row r="5" ht="54.75" customHeight="1">
      <c r="A5" s="306"/>
      <c r="B5" s="307"/>
      <c r="C5" s="308"/>
      <c r="D5" s="305"/>
      <c r="E5" s="179"/>
      <c r="F5" s="305"/>
      <c r="G5" s="305"/>
      <c r="H5" s="299"/>
      <c r="I5" s="299"/>
      <c r="J5" s="299"/>
      <c r="K5" s="299"/>
      <c r="L5" s="299"/>
      <c r="M5" s="299"/>
      <c r="N5" s="299"/>
      <c r="O5" s="299"/>
      <c r="P5" s="299"/>
      <c r="Q5" s="299"/>
      <c r="R5" s="299"/>
      <c r="S5" s="299"/>
      <c r="T5" s="299"/>
      <c r="U5" s="299"/>
      <c r="V5" s="299"/>
      <c r="W5" s="23"/>
      <c r="X5" s="24"/>
    </row>
    <row r="6" ht="14.25" customHeight="1">
      <c r="A6" s="309" t="s">
        <v>199</v>
      </c>
      <c r="B6" s="310">
        <f>'FFY 2026'!G31+'FFY 2027'!G31+'FFY 2028'!G31</f>
        <v>0</v>
      </c>
      <c r="C6" s="311">
        <f>'FFY 2026'!I33+'FFY 2027'!I33+'FFY 2028'!I33</f>
        <v>0</v>
      </c>
      <c r="D6" s="312"/>
      <c r="H6" s="299"/>
      <c r="I6" s="299"/>
      <c r="J6" s="299"/>
      <c r="K6" s="299"/>
      <c r="L6" s="299"/>
      <c r="M6" s="299"/>
      <c r="N6" s="299"/>
      <c r="O6" s="299"/>
      <c r="P6" s="299"/>
      <c r="Q6" s="299"/>
      <c r="R6" s="299"/>
      <c r="S6" s="299"/>
      <c r="T6" s="299"/>
      <c r="U6" s="299"/>
      <c r="V6" s="299"/>
      <c r="W6" s="23"/>
      <c r="X6" s="24"/>
    </row>
    <row r="7" ht="17.25" customHeight="1">
      <c r="A7" s="313" t="s">
        <v>200</v>
      </c>
      <c r="B7" s="314">
        <f>'FFY 2026'!F57+'FFY 2027'!F57+'FFY 2028'!F57</f>
        <v>0</v>
      </c>
      <c r="C7" s="315">
        <f>'FFY 2026'!I59+'FFY 2027'!I59+'FFY 2028'!I59</f>
        <v>0</v>
      </c>
      <c r="D7" s="316"/>
      <c r="E7" s="316"/>
      <c r="F7" s="316"/>
      <c r="G7" s="316"/>
      <c r="H7" s="299"/>
      <c r="I7" s="299"/>
      <c r="J7" s="299"/>
      <c r="K7" s="299"/>
      <c r="L7" s="299"/>
      <c r="M7" s="299"/>
      <c r="N7" s="299"/>
      <c r="O7" s="299"/>
      <c r="P7" s="299"/>
      <c r="Q7" s="299"/>
      <c r="R7" s="299"/>
      <c r="S7" s="299"/>
      <c r="T7" s="299"/>
      <c r="U7" s="299"/>
      <c r="V7" s="299"/>
      <c r="W7" s="23"/>
      <c r="X7" s="24"/>
    </row>
    <row r="8" ht="14.25" customHeight="1">
      <c r="A8" s="317" t="s">
        <v>201</v>
      </c>
      <c r="B8" s="318">
        <f t="shared" ref="B8:C8" si="1">SUM(B6+B7)</f>
        <v>0</v>
      </c>
      <c r="C8" s="319">
        <f t="shared" si="1"/>
        <v>0</v>
      </c>
      <c r="D8" s="320"/>
      <c r="E8" s="321"/>
      <c r="F8" s="321"/>
      <c r="G8" s="322"/>
      <c r="H8" s="299"/>
      <c r="I8" s="299"/>
      <c r="J8" s="299"/>
      <c r="K8" s="299"/>
      <c r="L8" s="299"/>
      <c r="M8" s="299"/>
      <c r="N8" s="299"/>
      <c r="O8" s="299"/>
      <c r="P8" s="299"/>
      <c r="Q8" s="299"/>
      <c r="R8" s="299"/>
      <c r="S8" s="299"/>
      <c r="T8" s="299"/>
      <c r="U8" s="299"/>
      <c r="V8" s="299"/>
      <c r="W8" s="23"/>
      <c r="X8" s="24"/>
    </row>
    <row r="9" ht="23.25" customHeight="1">
      <c r="A9" s="306" t="s">
        <v>202</v>
      </c>
      <c r="B9" s="323"/>
      <c r="C9" s="324"/>
      <c r="D9" s="316"/>
      <c r="E9" s="321"/>
      <c r="F9" s="321"/>
      <c r="G9" s="322"/>
      <c r="H9" s="299"/>
      <c r="I9" s="299"/>
      <c r="J9" s="299"/>
      <c r="K9" s="299"/>
      <c r="L9" s="299"/>
      <c r="M9" s="299"/>
      <c r="N9" s="299"/>
      <c r="O9" s="299"/>
      <c r="P9" s="299"/>
      <c r="Q9" s="299"/>
      <c r="R9" s="299"/>
      <c r="S9" s="299"/>
      <c r="T9" s="299"/>
      <c r="U9" s="299"/>
      <c r="V9" s="299"/>
      <c r="W9" s="23"/>
      <c r="X9" s="24"/>
    </row>
    <row r="10" ht="29.25" customHeight="1">
      <c r="A10" s="325"/>
      <c r="B10" s="162"/>
      <c r="C10" s="326"/>
      <c r="D10" s="316"/>
      <c r="E10" s="321"/>
      <c r="F10" s="321"/>
      <c r="G10" s="321"/>
      <c r="H10" s="299"/>
      <c r="I10" s="299"/>
      <c r="J10" s="299"/>
      <c r="K10" s="299"/>
      <c r="L10" s="299"/>
      <c r="M10" s="299"/>
      <c r="N10" s="299"/>
      <c r="O10" s="299"/>
      <c r="P10" s="299"/>
      <c r="Q10" s="299"/>
      <c r="R10" s="299"/>
      <c r="S10" s="299"/>
      <c r="T10" s="299"/>
      <c r="U10" s="299"/>
      <c r="V10" s="299"/>
      <c r="W10" s="23"/>
      <c r="X10" s="24"/>
    </row>
    <row r="11" ht="15.75" customHeight="1">
      <c r="A11" s="309" t="s">
        <v>203</v>
      </c>
      <c r="B11" s="310">
        <f>'FFY 2026'!H68+'FFY 2027'!H68+'FFY 2028'!H68</f>
        <v>0</v>
      </c>
      <c r="C11" s="311">
        <f>'FFY 2026'!I70+'FFY 2027'!I70+'FFY 2028'!I70</f>
        <v>0</v>
      </c>
      <c r="H11" s="299"/>
      <c r="I11" s="299"/>
      <c r="J11" s="299"/>
      <c r="K11" s="299"/>
      <c r="L11" s="299"/>
      <c r="M11" s="299"/>
      <c r="N11" s="299"/>
      <c r="O11" s="299"/>
      <c r="P11" s="299"/>
      <c r="Q11" s="299"/>
      <c r="R11" s="299"/>
      <c r="S11" s="299"/>
      <c r="T11" s="299"/>
      <c r="U11" s="299"/>
      <c r="V11" s="299"/>
      <c r="W11" s="23"/>
      <c r="X11" s="24"/>
    </row>
    <row r="12" ht="18.0" customHeight="1">
      <c r="A12" s="309" t="s">
        <v>204</v>
      </c>
      <c r="B12" s="310">
        <f>'FFY 2026'!H79+'FFY 2027'!H79+'FFY 2028'!H79</f>
        <v>0</v>
      </c>
      <c r="C12" s="311">
        <f>'FFY 2026'!I81+'FFY 2027'!I81+'FFY 2028'!I81</f>
        <v>0</v>
      </c>
      <c r="D12" s="299"/>
      <c r="E12" s="327"/>
      <c r="F12" s="328" t="s">
        <v>205</v>
      </c>
      <c r="G12" s="301"/>
      <c r="H12" s="329"/>
      <c r="I12" s="299"/>
      <c r="J12" s="299"/>
      <c r="K12" s="299"/>
      <c r="L12" s="299"/>
      <c r="M12" s="299"/>
      <c r="N12" s="299"/>
      <c r="O12" s="299"/>
      <c r="P12" s="299"/>
      <c r="Q12" s="299"/>
      <c r="R12" s="299"/>
      <c r="S12" s="299"/>
      <c r="T12" s="299"/>
      <c r="U12" s="299"/>
      <c r="V12" s="299"/>
      <c r="W12" s="23"/>
      <c r="X12" s="24"/>
    </row>
    <row r="13" ht="14.25" customHeight="1">
      <c r="A13" s="330" t="s">
        <v>206</v>
      </c>
      <c r="B13" s="310">
        <f>'FFY 2026'!H90+'FFY 2027'!H90+'FFY 2028'!H90</f>
        <v>0</v>
      </c>
      <c r="C13" s="311">
        <f>'FFY 2026'!I92+'FFY 2027'!I92+'FFY 2028'!I92</f>
        <v>0</v>
      </c>
      <c r="D13" s="299"/>
      <c r="E13" s="331"/>
      <c r="F13" s="332" t="s">
        <v>207</v>
      </c>
      <c r="G13" s="332" t="s">
        <v>208</v>
      </c>
      <c r="H13" s="333" t="s">
        <v>209</v>
      </c>
      <c r="I13" s="299"/>
      <c r="J13" s="299"/>
      <c r="K13" s="299"/>
      <c r="L13" s="299"/>
      <c r="M13" s="299"/>
      <c r="N13" s="299"/>
      <c r="O13" s="299"/>
      <c r="P13" s="299"/>
      <c r="Q13" s="299"/>
      <c r="R13" s="299"/>
      <c r="S13" s="299"/>
      <c r="T13" s="299"/>
      <c r="U13" s="299"/>
      <c r="V13" s="299"/>
      <c r="W13" s="23"/>
      <c r="X13" s="24"/>
    </row>
    <row r="14" ht="14.25" customHeight="1">
      <c r="A14" s="309" t="s">
        <v>210</v>
      </c>
      <c r="B14" s="310">
        <f>'FFY 2026'!H101+'FFY 2027'!H101+'FFY 2028'!H101</f>
        <v>0</v>
      </c>
      <c r="C14" s="311">
        <f>'FFY 2026'!I103+'FFY 2027'!I103+'FFY 2028'!I103</f>
        <v>0</v>
      </c>
      <c r="D14" s="299"/>
      <c r="E14" s="334" t="s">
        <v>211</v>
      </c>
      <c r="F14" s="335">
        <f>'FFY 2026'!I154</f>
        <v>0</v>
      </c>
      <c r="G14" s="336">
        <f>'FFY 2027'!I154</f>
        <v>0</v>
      </c>
      <c r="H14" s="337">
        <f>'FFY 2028'!I154</f>
        <v>0</v>
      </c>
      <c r="I14" s="299"/>
      <c r="J14" s="299"/>
      <c r="K14" s="299"/>
      <c r="L14" s="299"/>
      <c r="M14" s="299"/>
      <c r="N14" s="299"/>
      <c r="O14" s="299"/>
      <c r="P14" s="299"/>
      <c r="Q14" s="299"/>
      <c r="R14" s="299"/>
      <c r="S14" s="299"/>
      <c r="T14" s="299"/>
      <c r="U14" s="299"/>
      <c r="V14" s="299"/>
      <c r="W14" s="23"/>
      <c r="X14" s="24"/>
    </row>
    <row r="15" ht="14.25" customHeight="1">
      <c r="A15" s="309" t="s">
        <v>212</v>
      </c>
      <c r="B15" s="310">
        <f>'FFY 2026'!H111+'FFY 2027'!H111+'FFY 2028'!H111</f>
        <v>0</v>
      </c>
      <c r="C15" s="311">
        <f>'FFY 2026'!I113+'FFY 2027'!I113+'FFY 2028'!I113</f>
        <v>0</v>
      </c>
      <c r="D15" s="299"/>
      <c r="E15" s="338" t="s">
        <v>213</v>
      </c>
      <c r="F15" s="339">
        <f>'FFY 2026'!I234</f>
        <v>0</v>
      </c>
      <c r="G15" s="340">
        <f>'FFY 2027'!I234</f>
        <v>0</v>
      </c>
      <c r="H15" s="341">
        <f>'FFY 2028'!I234</f>
        <v>0</v>
      </c>
      <c r="I15" s="299"/>
      <c r="J15" s="299"/>
      <c r="K15" s="299"/>
      <c r="L15" s="299"/>
      <c r="M15" s="299"/>
      <c r="N15" s="299"/>
      <c r="O15" s="299"/>
      <c r="P15" s="299"/>
      <c r="Q15" s="299"/>
      <c r="R15" s="299"/>
      <c r="S15" s="299"/>
      <c r="T15" s="299"/>
      <c r="U15" s="299"/>
      <c r="V15" s="299"/>
      <c r="W15" s="23"/>
      <c r="X15" s="24"/>
    </row>
    <row r="16" ht="14.25" customHeight="1">
      <c r="A16" s="309" t="s">
        <v>214</v>
      </c>
      <c r="B16" s="314">
        <f>'FFY 2026'!H121+'FFY 2027'!H121+'FFY 2028'!H121</f>
        <v>0</v>
      </c>
      <c r="C16" s="315">
        <f>'FFY 2026'!I123+'FFY 2027'!I123+'FFY 2028'!I123</f>
        <v>0</v>
      </c>
      <c r="D16" s="299"/>
      <c r="E16" s="342" t="s">
        <v>215</v>
      </c>
      <c r="F16" s="343">
        <f t="shared" ref="F16:H16" si="2">SUM(F14+F15)</f>
        <v>0</v>
      </c>
      <c r="G16" s="344">
        <f t="shared" si="2"/>
        <v>0</v>
      </c>
      <c r="H16" s="345">
        <f t="shared" si="2"/>
        <v>0</v>
      </c>
      <c r="I16" s="299"/>
      <c r="J16" s="299"/>
      <c r="K16" s="299"/>
      <c r="L16" s="299"/>
      <c r="M16" s="299"/>
      <c r="N16" s="299"/>
      <c r="O16" s="299"/>
      <c r="P16" s="299"/>
      <c r="Q16" s="299"/>
      <c r="R16" s="299"/>
      <c r="S16" s="299"/>
      <c r="T16" s="299"/>
      <c r="U16" s="299"/>
      <c r="V16" s="299"/>
      <c r="W16" s="23"/>
      <c r="X16" s="24"/>
    </row>
    <row r="17" ht="14.25" customHeight="1">
      <c r="A17" s="346" t="s">
        <v>216</v>
      </c>
      <c r="B17" s="318">
        <f t="shared" ref="B17:C17" si="3">SUM(B11:B16)</f>
        <v>0</v>
      </c>
      <c r="C17" s="319">
        <f t="shared" si="3"/>
        <v>0</v>
      </c>
      <c r="D17" s="299"/>
      <c r="E17" s="347"/>
      <c r="F17" s="348"/>
      <c r="G17" s="349"/>
      <c r="H17" s="350"/>
      <c r="I17" s="299"/>
      <c r="J17" s="299"/>
      <c r="K17" s="299"/>
      <c r="L17" s="299"/>
      <c r="M17" s="299"/>
      <c r="N17" s="299"/>
      <c r="O17" s="299"/>
      <c r="P17" s="299"/>
      <c r="Q17" s="299"/>
      <c r="R17" s="299"/>
      <c r="S17" s="299"/>
      <c r="T17" s="299"/>
      <c r="U17" s="299"/>
      <c r="V17" s="299"/>
      <c r="W17" s="23"/>
      <c r="X17" s="24"/>
    </row>
    <row r="18" ht="14.25" customHeight="1">
      <c r="A18" s="306" t="s">
        <v>126</v>
      </c>
      <c r="B18" s="351"/>
      <c r="C18" s="352"/>
      <c r="D18" s="299"/>
      <c r="E18" s="299"/>
      <c r="F18" s="299"/>
      <c r="G18" s="299"/>
      <c r="H18" s="299"/>
      <c r="I18" s="299"/>
      <c r="J18" s="299"/>
      <c r="K18" s="299"/>
      <c r="L18" s="299"/>
      <c r="M18" s="299"/>
      <c r="N18" s="299"/>
      <c r="O18" s="299"/>
      <c r="P18" s="299"/>
      <c r="Q18" s="299"/>
      <c r="R18" s="299"/>
      <c r="S18" s="299"/>
      <c r="T18" s="299"/>
      <c r="U18" s="299"/>
      <c r="V18" s="299"/>
      <c r="W18" s="23"/>
      <c r="X18" s="24"/>
    </row>
    <row r="19" ht="14.25" customHeight="1">
      <c r="A19" s="325"/>
      <c r="B19" s="353"/>
      <c r="C19" s="354"/>
      <c r="D19" s="299"/>
      <c r="E19" s="299"/>
      <c r="F19" s="299"/>
      <c r="G19" s="299"/>
      <c r="H19" s="299"/>
      <c r="I19" s="299"/>
      <c r="J19" s="299"/>
      <c r="K19" s="299"/>
      <c r="L19" s="299"/>
      <c r="M19" s="299"/>
      <c r="N19" s="299"/>
      <c r="O19" s="299"/>
      <c r="P19" s="299"/>
      <c r="Q19" s="299"/>
      <c r="R19" s="299"/>
      <c r="S19" s="299"/>
      <c r="T19" s="299"/>
      <c r="U19" s="299"/>
      <c r="V19" s="299"/>
      <c r="W19" s="23"/>
      <c r="X19" s="24"/>
    </row>
    <row r="20" ht="14.25" customHeight="1">
      <c r="A20" s="313" t="s">
        <v>217</v>
      </c>
      <c r="B20" s="314">
        <f>'FFY 2026'!H131+'FFY 2027'!H131+'FFY 2028'!H131</f>
        <v>0</v>
      </c>
      <c r="C20" s="315">
        <f>'FFY 2026'!I133+'FFY 2027'!I133+'FFY 2028'!I133</f>
        <v>0</v>
      </c>
      <c r="D20" s="299"/>
      <c r="E20" s="299"/>
      <c r="F20" s="299"/>
      <c r="G20" s="299"/>
      <c r="H20" s="299"/>
      <c r="I20" s="299"/>
      <c r="J20" s="299"/>
      <c r="K20" s="299"/>
      <c r="L20" s="299"/>
      <c r="M20" s="299"/>
      <c r="N20" s="299"/>
      <c r="O20" s="299"/>
      <c r="P20" s="299"/>
      <c r="Q20" s="299"/>
      <c r="R20" s="299"/>
      <c r="S20" s="299"/>
      <c r="T20" s="299"/>
      <c r="U20" s="299"/>
      <c r="V20" s="299"/>
      <c r="W20" s="23"/>
      <c r="X20" s="24"/>
    </row>
    <row r="21" ht="14.25" customHeight="1">
      <c r="A21" s="355" t="s">
        <v>218</v>
      </c>
      <c r="B21" s="318">
        <f t="shared" ref="B21:C21" si="4">SUM(B20)</f>
        <v>0</v>
      </c>
      <c r="C21" s="319">
        <f t="shared" si="4"/>
        <v>0</v>
      </c>
      <c r="D21" s="299"/>
      <c r="E21" s="299"/>
      <c r="F21" s="299"/>
      <c r="G21" s="299"/>
      <c r="H21" s="299"/>
      <c r="I21" s="299"/>
      <c r="J21" s="299"/>
      <c r="K21" s="299"/>
      <c r="L21" s="299"/>
      <c r="M21" s="299"/>
      <c r="N21" s="299"/>
      <c r="O21" s="299"/>
      <c r="P21" s="299"/>
      <c r="Q21" s="299"/>
      <c r="R21" s="299"/>
      <c r="S21" s="299"/>
      <c r="T21" s="299"/>
      <c r="U21" s="299"/>
      <c r="V21" s="299"/>
      <c r="W21" s="23"/>
      <c r="X21" s="24"/>
    </row>
    <row r="22" ht="14.25" customHeight="1">
      <c r="A22" s="356"/>
      <c r="B22" s="357"/>
      <c r="C22" s="358"/>
      <c r="D22" s="299"/>
      <c r="E22" s="299"/>
      <c r="F22" s="299"/>
      <c r="G22" s="299"/>
      <c r="H22" s="299"/>
      <c r="I22" s="299"/>
      <c r="J22" s="299"/>
      <c r="K22" s="299"/>
      <c r="L22" s="299"/>
      <c r="M22" s="299"/>
      <c r="N22" s="299"/>
      <c r="O22" s="299"/>
      <c r="P22" s="299"/>
      <c r="Q22" s="299"/>
      <c r="R22" s="299"/>
      <c r="S22" s="299"/>
      <c r="T22" s="299"/>
      <c r="U22" s="299"/>
      <c r="V22" s="299"/>
      <c r="W22" s="23"/>
      <c r="X22" s="24"/>
    </row>
    <row r="23" ht="14.25" customHeight="1">
      <c r="A23" s="359" t="s">
        <v>132</v>
      </c>
      <c r="B23" s="360"/>
      <c r="C23" s="361"/>
      <c r="D23" s="299"/>
      <c r="E23" s="299"/>
      <c r="F23" s="299"/>
      <c r="G23" s="299"/>
      <c r="H23" s="299"/>
      <c r="I23" s="299"/>
      <c r="J23" s="299"/>
      <c r="K23" s="299"/>
      <c r="L23" s="299"/>
      <c r="M23" s="299"/>
      <c r="N23" s="299"/>
      <c r="O23" s="299"/>
      <c r="P23" s="299"/>
      <c r="Q23" s="299"/>
      <c r="R23" s="299"/>
      <c r="S23" s="299"/>
      <c r="T23" s="299"/>
      <c r="U23" s="299"/>
      <c r="V23" s="299"/>
      <c r="W23" s="23"/>
      <c r="X23" s="24"/>
    </row>
    <row r="24" ht="14.25" customHeight="1">
      <c r="A24" s="313" t="s">
        <v>132</v>
      </c>
      <c r="B24" s="314">
        <f>'FFY 2026'!H142+'FFY 2027'!H142+'FFY 2028'!H142</f>
        <v>0</v>
      </c>
      <c r="C24" s="315">
        <f>'FFY 2026'!I144+'FFY 2027'!I144+'FFY 2028'!I144</f>
        <v>0</v>
      </c>
      <c r="D24" s="299"/>
      <c r="E24" s="305"/>
      <c r="F24" s="179"/>
      <c r="H24" s="305"/>
      <c r="I24" s="299"/>
      <c r="J24" s="299"/>
      <c r="K24" s="299"/>
      <c r="L24" s="299"/>
      <c r="M24" s="299"/>
      <c r="N24" s="299"/>
      <c r="O24" s="299"/>
      <c r="P24" s="299"/>
      <c r="Q24" s="299"/>
      <c r="R24" s="299"/>
      <c r="S24" s="299"/>
      <c r="T24" s="299"/>
      <c r="U24" s="299"/>
      <c r="V24" s="299"/>
      <c r="W24" s="23"/>
      <c r="X24" s="24"/>
    </row>
    <row r="25" ht="14.25" customHeight="1">
      <c r="A25" s="355" t="s">
        <v>219</v>
      </c>
      <c r="B25" s="318">
        <f t="shared" ref="B25:C25" si="5">SUM(B24)</f>
        <v>0</v>
      </c>
      <c r="C25" s="319">
        <f t="shared" si="5"/>
        <v>0</v>
      </c>
      <c r="D25" s="362"/>
      <c r="E25" s="316"/>
      <c r="F25" s="316"/>
      <c r="G25" s="316"/>
      <c r="H25" s="316"/>
      <c r="I25" s="299"/>
      <c r="J25" s="299"/>
      <c r="K25" s="299"/>
      <c r="L25" s="299"/>
      <c r="M25" s="299"/>
      <c r="N25" s="299"/>
      <c r="O25" s="299"/>
      <c r="P25" s="299"/>
      <c r="Q25" s="299"/>
      <c r="R25" s="299"/>
      <c r="S25" s="299"/>
      <c r="T25" s="299"/>
      <c r="U25" s="299"/>
      <c r="V25" s="299"/>
      <c r="W25" s="23"/>
      <c r="X25" s="24"/>
    </row>
    <row r="26" ht="14.25" customHeight="1">
      <c r="A26" s="356"/>
      <c r="B26" s="363"/>
      <c r="C26" s="364"/>
      <c r="D26" s="299"/>
      <c r="E26" s="320"/>
      <c r="F26" s="321"/>
      <c r="G26" s="321"/>
      <c r="H26" s="322"/>
      <c r="I26" s="299"/>
      <c r="J26" s="299"/>
      <c r="K26" s="299"/>
      <c r="L26" s="299"/>
      <c r="M26" s="299"/>
      <c r="N26" s="299"/>
      <c r="O26" s="299"/>
      <c r="P26" s="299"/>
      <c r="Q26" s="299"/>
      <c r="R26" s="299"/>
      <c r="S26" s="299"/>
      <c r="T26" s="299"/>
      <c r="U26" s="299"/>
      <c r="V26" s="299"/>
      <c r="W26" s="23"/>
      <c r="X26" s="24"/>
    </row>
    <row r="27" ht="29.25" customHeight="1">
      <c r="A27" s="365" t="s">
        <v>220</v>
      </c>
      <c r="B27" s="366">
        <f t="shared" ref="B27:C27" si="6">SUM(B8+B17+B21+B25)</f>
        <v>0</v>
      </c>
      <c r="C27" s="367">
        <f t="shared" si="6"/>
        <v>0</v>
      </c>
      <c r="D27" s="299"/>
      <c r="E27" s="316"/>
      <c r="F27" s="321"/>
      <c r="G27" s="321"/>
      <c r="H27" s="322"/>
      <c r="I27" s="299"/>
      <c r="J27" s="299"/>
      <c r="K27" s="299"/>
      <c r="L27" s="299"/>
      <c r="M27" s="299"/>
      <c r="N27" s="299"/>
      <c r="O27" s="299"/>
      <c r="P27" s="299"/>
      <c r="Q27" s="299"/>
      <c r="R27" s="299"/>
      <c r="S27" s="299"/>
      <c r="T27" s="299"/>
      <c r="U27" s="299"/>
      <c r="V27" s="299"/>
      <c r="W27" s="23"/>
      <c r="X27" s="24"/>
    </row>
    <row r="28" ht="17.25" customHeight="1">
      <c r="A28" s="368" t="s">
        <v>221</v>
      </c>
      <c r="B28" s="369">
        <f>'FFY 2026'!H149+'FFY 2027'!H149+'FFY 2028'!H149</f>
        <v>0</v>
      </c>
      <c r="C28" s="370">
        <f>'FFY 2026'!I151+'FFY 2027'!I151+'FFY 2028'!I151</f>
        <v>0</v>
      </c>
      <c r="D28" s="299"/>
      <c r="E28" s="316"/>
      <c r="F28" s="321"/>
      <c r="G28" s="321"/>
      <c r="H28" s="321"/>
      <c r="I28" s="299"/>
      <c r="J28" s="299"/>
      <c r="K28" s="299"/>
      <c r="L28" s="299"/>
      <c r="M28" s="299"/>
      <c r="N28" s="299"/>
      <c r="O28" s="299"/>
      <c r="P28" s="299"/>
      <c r="Q28" s="299"/>
      <c r="R28" s="299"/>
      <c r="S28" s="299"/>
      <c r="T28" s="299"/>
      <c r="U28" s="299"/>
      <c r="V28" s="299"/>
      <c r="W28" s="23"/>
      <c r="X28" s="24"/>
    </row>
    <row r="29" ht="44.25" customHeight="1">
      <c r="A29" s="371" t="s">
        <v>222</v>
      </c>
      <c r="B29" s="318">
        <f>'FFY 2026'!H153+'FFY 2027'!H153+'FFY 2028'!H153</f>
        <v>0</v>
      </c>
      <c r="C29" s="319">
        <f>'FFY 2026'!I154+'FFY 2027'!I154+'FFY 2028'!I154</f>
        <v>0</v>
      </c>
      <c r="D29" s="299"/>
      <c r="E29" s="299"/>
      <c r="F29" s="299"/>
      <c r="G29" s="299"/>
      <c r="H29" s="299"/>
      <c r="I29" s="299"/>
      <c r="J29" s="299"/>
      <c r="K29" s="299"/>
      <c r="L29" s="299"/>
      <c r="M29" s="299"/>
      <c r="N29" s="299"/>
      <c r="O29" s="299"/>
      <c r="P29" s="299"/>
      <c r="Q29" s="299"/>
      <c r="R29" s="299"/>
      <c r="S29" s="299"/>
      <c r="T29" s="299"/>
      <c r="U29" s="299"/>
      <c r="V29" s="299"/>
      <c r="W29" s="23"/>
      <c r="X29" s="24"/>
    </row>
    <row r="30" ht="15.75" customHeight="1">
      <c r="A30" s="300" t="s">
        <v>223</v>
      </c>
      <c r="B30" s="301"/>
      <c r="C30" s="298"/>
      <c r="D30" s="299"/>
      <c r="E30" s="299"/>
      <c r="F30" s="299"/>
      <c r="G30" s="299"/>
      <c r="H30" s="299"/>
      <c r="I30" s="299"/>
      <c r="J30" s="299"/>
      <c r="K30" s="299"/>
      <c r="L30" s="299"/>
      <c r="M30" s="299"/>
      <c r="N30" s="299"/>
      <c r="O30" s="299"/>
      <c r="P30" s="299"/>
      <c r="Q30" s="299"/>
      <c r="R30" s="299"/>
      <c r="S30" s="299"/>
      <c r="T30" s="299"/>
      <c r="U30" s="299"/>
      <c r="V30" s="299"/>
      <c r="W30" s="23"/>
      <c r="X30" s="24"/>
    </row>
    <row r="31" ht="15.0" customHeight="1">
      <c r="A31" s="372" t="s">
        <v>224</v>
      </c>
      <c r="B31" s="373" t="s">
        <v>225</v>
      </c>
      <c r="C31" s="374" t="s">
        <v>226</v>
      </c>
      <c r="D31" s="299"/>
      <c r="E31" s="299"/>
      <c r="F31" s="299"/>
      <c r="G31" s="299"/>
      <c r="H31" s="299"/>
      <c r="I31" s="299"/>
      <c r="J31" s="299"/>
      <c r="K31" s="299"/>
      <c r="L31" s="299"/>
      <c r="M31" s="299"/>
      <c r="N31" s="299"/>
      <c r="O31" s="299"/>
      <c r="P31" s="299"/>
      <c r="Q31" s="299"/>
      <c r="R31" s="299"/>
      <c r="S31" s="299"/>
      <c r="T31" s="299"/>
      <c r="U31" s="299"/>
      <c r="V31" s="299"/>
      <c r="W31" s="23"/>
      <c r="X31" s="24"/>
    </row>
    <row r="32" ht="14.25" customHeight="1">
      <c r="A32" s="375" t="s">
        <v>227</v>
      </c>
      <c r="B32" s="310">
        <f>'FFY 2026'!H167+'FFY 2027'!H167+'FFY 2028'!H167</f>
        <v>0</v>
      </c>
      <c r="C32" s="311">
        <f>'FFY 2026'!I169+'FFY 2027'!I169+'FFY 2028'!I169</f>
        <v>0</v>
      </c>
      <c r="D32" s="299"/>
      <c r="E32" s="299"/>
      <c r="F32" s="299"/>
      <c r="G32" s="299"/>
      <c r="H32" s="299"/>
      <c r="I32" s="299"/>
      <c r="J32" s="299"/>
      <c r="K32" s="299"/>
      <c r="L32" s="299"/>
      <c r="M32" s="299"/>
      <c r="N32" s="299"/>
      <c r="O32" s="299"/>
      <c r="P32" s="299"/>
      <c r="Q32" s="299"/>
      <c r="R32" s="299"/>
      <c r="S32" s="299"/>
      <c r="T32" s="299"/>
      <c r="U32" s="299"/>
      <c r="V32" s="299"/>
      <c r="W32" s="23"/>
      <c r="X32" s="24"/>
    </row>
    <row r="33" ht="14.25" customHeight="1">
      <c r="A33" s="376" t="s">
        <v>156</v>
      </c>
      <c r="B33" s="310">
        <f>'FFY 2026'!H178+'FFY 2027'!H178+'FFY 2028'!H178</f>
        <v>0</v>
      </c>
      <c r="C33" s="311">
        <f>'FFY 2026'!I180+'FFY 2027'!I180+'FFY 2028'!I180</f>
        <v>0</v>
      </c>
      <c r="D33" s="299"/>
      <c r="E33" s="299"/>
      <c r="F33" s="299"/>
      <c r="G33" s="299"/>
      <c r="H33" s="299"/>
      <c r="I33" s="299"/>
      <c r="J33" s="299"/>
      <c r="K33" s="299"/>
      <c r="L33" s="299"/>
      <c r="M33" s="299"/>
      <c r="N33" s="299"/>
      <c r="O33" s="299"/>
      <c r="P33" s="299"/>
      <c r="Q33" s="299"/>
      <c r="R33" s="299"/>
      <c r="S33" s="299"/>
      <c r="T33" s="299"/>
      <c r="U33" s="299"/>
      <c r="V33" s="299"/>
      <c r="W33" s="23"/>
      <c r="X33" s="24"/>
    </row>
    <row r="34" ht="14.25" customHeight="1">
      <c r="A34" s="376" t="s">
        <v>158</v>
      </c>
      <c r="B34" s="310">
        <f>'FFY 2026'!H189+'FFY 2027'!H189+'FFY 2028'!H189</f>
        <v>0</v>
      </c>
      <c r="C34" s="311">
        <f>'FFY 2026'!I191+'FFY 2027'!I191+'FFY 2028'!I191</f>
        <v>0</v>
      </c>
      <c r="D34" s="299"/>
      <c r="E34" s="299"/>
      <c r="F34" s="299"/>
      <c r="G34" s="299"/>
      <c r="H34" s="299"/>
      <c r="I34" s="299"/>
      <c r="J34" s="299"/>
      <c r="K34" s="299"/>
      <c r="L34" s="299"/>
      <c r="M34" s="299"/>
      <c r="N34" s="299"/>
      <c r="O34" s="299"/>
      <c r="P34" s="299"/>
      <c r="Q34" s="299"/>
      <c r="R34" s="299"/>
      <c r="S34" s="299"/>
      <c r="T34" s="299"/>
      <c r="U34" s="299"/>
      <c r="V34" s="299"/>
      <c r="W34" s="23"/>
      <c r="X34" s="24"/>
    </row>
    <row r="35" ht="14.25" customHeight="1">
      <c r="A35" s="376" t="s">
        <v>160</v>
      </c>
      <c r="B35" s="310">
        <f>'FFY 2026'!H200+'FFY 2027'!H200+'FFY 2028'!H200</f>
        <v>0</v>
      </c>
      <c r="C35" s="311">
        <f>'FFY 2026'!I202+'FFY 2027'!I202+'FFY 2028'!I202</f>
        <v>0</v>
      </c>
      <c r="D35" s="299"/>
      <c r="E35" s="299"/>
      <c r="F35" s="299"/>
      <c r="G35" s="299"/>
      <c r="H35" s="299"/>
      <c r="I35" s="299"/>
      <c r="J35" s="299"/>
      <c r="K35" s="299"/>
      <c r="L35" s="299"/>
      <c r="M35" s="299"/>
      <c r="N35" s="299"/>
      <c r="O35" s="299"/>
      <c r="P35" s="299"/>
      <c r="Q35" s="299"/>
      <c r="R35" s="299"/>
      <c r="S35" s="299"/>
      <c r="T35" s="299"/>
      <c r="U35" s="299"/>
      <c r="V35" s="299"/>
      <c r="W35" s="23"/>
      <c r="X35" s="24"/>
    </row>
    <row r="36" ht="14.25" customHeight="1">
      <c r="A36" s="376" t="s">
        <v>228</v>
      </c>
      <c r="B36" s="310">
        <f>'FFY 2026'!H211+'FFY 2027'!H211+'FFY 2028'!H211</f>
        <v>0</v>
      </c>
      <c r="C36" s="311">
        <f>'FFY 2026'!I213+'FFY 2027'!I213+'FFY 2028'!I213</f>
        <v>0</v>
      </c>
      <c r="D36" s="299"/>
      <c r="E36" s="299"/>
      <c r="F36" s="299"/>
      <c r="G36" s="299"/>
      <c r="H36" s="299"/>
      <c r="I36" s="299"/>
      <c r="J36" s="299"/>
      <c r="K36" s="299"/>
      <c r="L36" s="299"/>
      <c r="M36" s="299"/>
      <c r="N36" s="299"/>
      <c r="O36" s="299"/>
      <c r="P36" s="299"/>
      <c r="Q36" s="299"/>
      <c r="R36" s="299"/>
      <c r="S36" s="299"/>
      <c r="T36" s="299"/>
      <c r="U36" s="299"/>
      <c r="V36" s="299"/>
      <c r="W36" s="23"/>
      <c r="X36" s="24"/>
    </row>
    <row r="37" ht="14.25" customHeight="1">
      <c r="A37" s="377" t="s">
        <v>229</v>
      </c>
      <c r="B37" s="310">
        <f>'FFY 2026'!H222+'FFY 2027'!H222+'FFY 2028'!H222</f>
        <v>0</v>
      </c>
      <c r="C37" s="311">
        <f>'FFY 2026'!I224+'FFY 2027'!I224+'FFY 2028'!I224</f>
        <v>0</v>
      </c>
      <c r="D37" s="299"/>
      <c r="E37" s="299"/>
      <c r="F37" s="299"/>
      <c r="G37" s="299"/>
      <c r="H37" s="299"/>
      <c r="I37" s="299"/>
      <c r="J37" s="299"/>
      <c r="K37" s="299"/>
      <c r="L37" s="299"/>
      <c r="M37" s="299"/>
      <c r="N37" s="299"/>
      <c r="O37" s="299"/>
      <c r="P37" s="299"/>
      <c r="Q37" s="299"/>
      <c r="R37" s="299"/>
      <c r="S37" s="299"/>
      <c r="T37" s="299"/>
      <c r="U37" s="299"/>
      <c r="V37" s="299"/>
      <c r="W37" s="23"/>
      <c r="X37" s="24"/>
    </row>
    <row r="38" ht="14.25" customHeight="1">
      <c r="A38" s="378" t="s">
        <v>230</v>
      </c>
      <c r="B38" s="366">
        <f>'FFY 2026'!H229+'FFY 2027'!H229+'FFY 2028'!H229</f>
        <v>0</v>
      </c>
      <c r="C38" s="367">
        <f>'FFY 2026'!I231+'FFY 2027'!I231+'FFY 2028'!I231</f>
        <v>0</v>
      </c>
      <c r="D38" s="299"/>
      <c r="E38" s="299"/>
      <c r="F38" s="299"/>
      <c r="G38" s="299"/>
      <c r="H38" s="299"/>
      <c r="I38" s="299"/>
      <c r="J38" s="299"/>
      <c r="K38" s="299"/>
      <c r="L38" s="299"/>
      <c r="M38" s="299"/>
      <c r="N38" s="299"/>
      <c r="O38" s="299"/>
      <c r="P38" s="299"/>
      <c r="Q38" s="299"/>
      <c r="R38" s="299"/>
      <c r="S38" s="299"/>
      <c r="T38" s="299"/>
      <c r="U38" s="299"/>
      <c r="V38" s="299"/>
      <c r="W38" s="23"/>
      <c r="X38" s="24"/>
    </row>
    <row r="39" ht="44.25" customHeight="1">
      <c r="A39" s="379" t="s">
        <v>231</v>
      </c>
      <c r="B39" s="380">
        <f t="shared" ref="B39:C39" si="7">SUM(B32:B38)</f>
        <v>0</v>
      </c>
      <c r="C39" s="370">
        <f t="shared" si="7"/>
        <v>0</v>
      </c>
      <c r="D39" s="299"/>
      <c r="E39" s="299"/>
      <c r="F39" s="299"/>
      <c r="G39" s="299"/>
      <c r="H39" s="299"/>
      <c r="I39" s="299"/>
      <c r="J39" s="299"/>
      <c r="K39" s="299"/>
      <c r="L39" s="299"/>
      <c r="M39" s="299"/>
      <c r="N39" s="299"/>
      <c r="O39" s="299"/>
      <c r="P39" s="299"/>
      <c r="Q39" s="299"/>
      <c r="R39" s="299"/>
      <c r="S39" s="299"/>
      <c r="T39" s="299"/>
      <c r="U39" s="299"/>
      <c r="V39" s="299"/>
      <c r="W39" s="23"/>
      <c r="X39" s="24"/>
    </row>
    <row r="40" ht="18.75" customHeight="1">
      <c r="A40" s="381" t="s">
        <v>232</v>
      </c>
      <c r="B40" s="382">
        <f t="shared" ref="B40:C40" si="8">SUM(B29+B39)</f>
        <v>0</v>
      </c>
      <c r="C40" s="383">
        <f t="shared" si="8"/>
        <v>0</v>
      </c>
      <c r="D40" s="299"/>
      <c r="E40" s="299"/>
      <c r="F40" s="299"/>
      <c r="G40" s="299"/>
      <c r="H40" s="299"/>
      <c r="I40" s="299"/>
      <c r="J40" s="299"/>
      <c r="K40" s="299"/>
      <c r="L40" s="299"/>
      <c r="M40" s="299"/>
      <c r="N40" s="299"/>
      <c r="O40" s="299"/>
      <c r="P40" s="299"/>
      <c r="Q40" s="299"/>
      <c r="R40" s="299"/>
      <c r="S40" s="299"/>
      <c r="T40" s="299"/>
      <c r="U40" s="299"/>
      <c r="V40" s="299"/>
      <c r="W40" s="23"/>
      <c r="X40" s="24"/>
    </row>
    <row r="41" ht="14.25" customHeight="1">
      <c r="A41" s="299"/>
      <c r="B41" s="299"/>
      <c r="C41" s="299"/>
      <c r="D41" s="299"/>
      <c r="E41" s="299"/>
      <c r="F41" s="299"/>
      <c r="G41" s="299"/>
      <c r="H41" s="299"/>
      <c r="I41" s="299"/>
      <c r="J41" s="299"/>
      <c r="K41" s="299"/>
      <c r="L41" s="299"/>
      <c r="M41" s="299"/>
      <c r="N41" s="299"/>
      <c r="O41" s="299"/>
      <c r="P41" s="299"/>
      <c r="Q41" s="299"/>
      <c r="R41" s="299"/>
      <c r="S41" s="299"/>
      <c r="T41" s="299"/>
      <c r="U41" s="299"/>
      <c r="V41" s="299"/>
      <c r="W41" s="23"/>
      <c r="X41" s="24"/>
    </row>
    <row r="42" ht="14.25" customHeight="1">
      <c r="A42" s="299"/>
      <c r="B42" s="299"/>
      <c r="C42" s="299"/>
      <c r="D42" s="299"/>
      <c r="E42" s="299"/>
      <c r="F42" s="299"/>
      <c r="G42" s="299"/>
      <c r="H42" s="299"/>
      <c r="I42" s="299"/>
      <c r="J42" s="299"/>
      <c r="K42" s="299"/>
      <c r="L42" s="299"/>
      <c r="M42" s="299"/>
      <c r="N42" s="299"/>
      <c r="O42" s="299"/>
      <c r="P42" s="299"/>
      <c r="Q42" s="299"/>
      <c r="R42" s="299"/>
      <c r="S42" s="299"/>
      <c r="T42" s="299"/>
      <c r="U42" s="299"/>
      <c r="V42" s="299"/>
      <c r="W42" s="23"/>
      <c r="X42" s="24"/>
    </row>
    <row r="43" ht="14.25" customHeight="1">
      <c r="A43" s="299"/>
      <c r="B43" s="299"/>
      <c r="C43" s="299"/>
      <c r="D43" s="299"/>
      <c r="E43" s="299"/>
      <c r="F43" s="299"/>
      <c r="G43" s="299"/>
      <c r="H43" s="299"/>
      <c r="I43" s="299"/>
      <c r="J43" s="299"/>
      <c r="K43" s="299"/>
      <c r="L43" s="299"/>
      <c r="M43" s="299"/>
      <c r="N43" s="299"/>
      <c r="O43" s="299"/>
      <c r="P43" s="299"/>
      <c r="Q43" s="299"/>
      <c r="R43" s="299"/>
      <c r="S43" s="299"/>
      <c r="T43" s="299"/>
      <c r="U43" s="299"/>
      <c r="V43" s="299"/>
      <c r="W43" s="23"/>
      <c r="X43" s="24"/>
    </row>
    <row r="44" ht="14.25" customHeight="1">
      <c r="A44" s="299"/>
      <c r="B44" s="299"/>
      <c r="C44" s="299"/>
      <c r="D44" s="299"/>
      <c r="E44" s="299"/>
      <c r="F44" s="299"/>
      <c r="G44" s="299"/>
      <c r="H44" s="299"/>
      <c r="I44" s="299"/>
      <c r="J44" s="299"/>
      <c r="K44" s="299"/>
      <c r="L44" s="299"/>
      <c r="M44" s="299"/>
      <c r="N44" s="299"/>
      <c r="O44" s="299"/>
      <c r="P44" s="299"/>
      <c r="Q44" s="299"/>
      <c r="R44" s="299"/>
      <c r="S44" s="299"/>
      <c r="T44" s="299"/>
      <c r="U44" s="299"/>
      <c r="V44" s="299"/>
      <c r="W44" s="23"/>
      <c r="X44" s="24"/>
    </row>
    <row r="45" ht="14.25" customHeight="1">
      <c r="A45" s="299"/>
      <c r="B45" s="299"/>
      <c r="C45" s="299"/>
      <c r="D45" s="299"/>
      <c r="E45" s="299"/>
      <c r="F45" s="299"/>
      <c r="G45" s="299"/>
      <c r="H45" s="299"/>
      <c r="I45" s="299"/>
      <c r="J45" s="299"/>
      <c r="K45" s="299"/>
      <c r="L45" s="299"/>
      <c r="M45" s="299"/>
      <c r="N45" s="299"/>
      <c r="O45" s="299"/>
      <c r="P45" s="299"/>
      <c r="Q45" s="299"/>
      <c r="R45" s="299"/>
      <c r="S45" s="299"/>
      <c r="T45" s="299"/>
      <c r="U45" s="299"/>
      <c r="V45" s="299"/>
      <c r="W45" s="23"/>
      <c r="X45" s="24"/>
    </row>
    <row r="46" ht="14.25" customHeight="1">
      <c r="A46" s="299"/>
      <c r="B46" s="299"/>
      <c r="C46" s="299"/>
      <c r="D46" s="299"/>
      <c r="E46" s="299"/>
      <c r="F46" s="299"/>
      <c r="G46" s="299"/>
      <c r="H46" s="299"/>
      <c r="I46" s="299"/>
      <c r="J46" s="299"/>
      <c r="K46" s="299"/>
      <c r="L46" s="299"/>
      <c r="M46" s="299"/>
      <c r="N46" s="299"/>
      <c r="O46" s="299"/>
      <c r="P46" s="299"/>
      <c r="Q46" s="299"/>
      <c r="R46" s="299"/>
      <c r="S46" s="299"/>
      <c r="T46" s="299"/>
      <c r="U46" s="299"/>
      <c r="V46" s="299"/>
      <c r="W46" s="23"/>
      <c r="X46" s="24"/>
    </row>
    <row r="47" ht="14.25" customHeight="1">
      <c r="A47" s="299"/>
      <c r="B47" s="299"/>
      <c r="C47" s="299"/>
      <c r="D47" s="299"/>
      <c r="E47" s="299"/>
      <c r="F47" s="299"/>
      <c r="G47" s="299"/>
      <c r="H47" s="299"/>
      <c r="I47" s="299"/>
      <c r="J47" s="299"/>
      <c r="K47" s="299"/>
      <c r="L47" s="299"/>
      <c r="M47" s="299"/>
      <c r="N47" s="299"/>
      <c r="O47" s="299"/>
      <c r="P47" s="299"/>
      <c r="Q47" s="299"/>
      <c r="R47" s="299"/>
      <c r="S47" s="299"/>
      <c r="T47" s="299"/>
      <c r="U47" s="299"/>
      <c r="V47" s="299"/>
      <c r="W47" s="23"/>
      <c r="X47" s="24"/>
    </row>
    <row r="48" ht="14.25" customHeight="1">
      <c r="A48" s="299"/>
      <c r="B48" s="299"/>
      <c r="C48" s="299"/>
      <c r="D48" s="299"/>
      <c r="E48" s="299"/>
      <c r="F48" s="299"/>
      <c r="G48" s="299"/>
      <c r="H48" s="299"/>
      <c r="I48" s="299"/>
      <c r="J48" s="299"/>
      <c r="K48" s="299"/>
      <c r="L48" s="299"/>
      <c r="M48" s="299"/>
      <c r="N48" s="299"/>
      <c r="O48" s="299"/>
      <c r="P48" s="299"/>
      <c r="Q48" s="299"/>
      <c r="R48" s="299"/>
      <c r="S48" s="299"/>
      <c r="T48" s="299"/>
      <c r="U48" s="299"/>
      <c r="V48" s="299"/>
      <c r="W48" s="23"/>
      <c r="X48" s="24"/>
    </row>
    <row r="49" ht="18.75" customHeight="1">
      <c r="A49" s="299"/>
      <c r="B49" s="299"/>
      <c r="C49" s="299"/>
      <c r="D49" s="299"/>
      <c r="E49" s="299"/>
      <c r="F49" s="299"/>
      <c r="G49" s="299"/>
      <c r="H49" s="299"/>
      <c r="I49" s="299"/>
      <c r="J49" s="299"/>
      <c r="K49" s="299"/>
      <c r="L49" s="299"/>
      <c r="M49" s="299"/>
      <c r="N49" s="299"/>
      <c r="O49" s="299"/>
      <c r="P49" s="299"/>
      <c r="Q49" s="299"/>
      <c r="R49" s="299"/>
      <c r="S49" s="299"/>
      <c r="T49" s="299"/>
      <c r="U49" s="299"/>
      <c r="V49" s="299"/>
      <c r="W49" s="23"/>
      <c r="X49" s="24"/>
    </row>
    <row r="50" ht="18.75" customHeight="1">
      <c r="A50" s="299"/>
      <c r="B50" s="299"/>
      <c r="C50" s="299"/>
      <c r="D50" s="299"/>
      <c r="E50" s="299"/>
      <c r="F50" s="299"/>
      <c r="G50" s="299"/>
      <c r="H50" s="299"/>
      <c r="I50" s="299"/>
      <c r="J50" s="299"/>
      <c r="K50" s="299"/>
      <c r="L50" s="299"/>
      <c r="M50" s="299"/>
      <c r="N50" s="299"/>
      <c r="O50" s="299"/>
      <c r="P50" s="299"/>
      <c r="Q50" s="299"/>
      <c r="R50" s="299"/>
      <c r="S50" s="299"/>
      <c r="T50" s="299"/>
      <c r="U50" s="299"/>
      <c r="V50" s="299"/>
      <c r="W50" s="23"/>
      <c r="X50" s="24"/>
    </row>
    <row r="51" ht="18.75" customHeight="1">
      <c r="A51" s="299"/>
      <c r="B51" s="299"/>
      <c r="C51" s="299"/>
      <c r="D51" s="299"/>
      <c r="E51" s="299"/>
      <c r="F51" s="299"/>
      <c r="G51" s="299"/>
      <c r="H51" s="299"/>
      <c r="I51" s="299"/>
      <c r="J51" s="299"/>
      <c r="K51" s="299"/>
      <c r="L51" s="299"/>
      <c r="M51" s="299"/>
      <c r="N51" s="299"/>
      <c r="O51" s="299"/>
      <c r="P51" s="299"/>
      <c r="Q51" s="299"/>
      <c r="R51" s="299"/>
      <c r="S51" s="299"/>
      <c r="T51" s="299"/>
      <c r="U51" s="299"/>
      <c r="V51" s="299"/>
      <c r="W51" s="23"/>
      <c r="X51" s="24"/>
    </row>
    <row r="52" ht="18.75" customHeight="1">
      <c r="A52" s="299"/>
      <c r="B52" s="299"/>
      <c r="C52" s="299"/>
      <c r="D52" s="299"/>
      <c r="E52" s="299"/>
      <c r="F52" s="299"/>
      <c r="G52" s="299"/>
      <c r="H52" s="299"/>
      <c r="I52" s="299"/>
      <c r="J52" s="299"/>
      <c r="K52" s="299"/>
      <c r="L52" s="299"/>
      <c r="M52" s="299"/>
      <c r="N52" s="299"/>
      <c r="O52" s="299"/>
      <c r="P52" s="299"/>
      <c r="Q52" s="299"/>
      <c r="R52" s="299"/>
      <c r="S52" s="299"/>
      <c r="T52" s="299"/>
      <c r="U52" s="299"/>
      <c r="V52" s="299"/>
      <c r="W52" s="23"/>
      <c r="X52" s="24"/>
    </row>
    <row r="53" ht="34.5" customHeight="1">
      <c r="A53" s="299"/>
      <c r="B53" s="299"/>
      <c r="C53" s="299"/>
      <c r="D53" s="299"/>
      <c r="E53" s="299"/>
      <c r="F53" s="299"/>
      <c r="G53" s="299"/>
      <c r="H53" s="299"/>
      <c r="I53" s="299"/>
      <c r="J53" s="299"/>
      <c r="K53" s="299"/>
      <c r="L53" s="299"/>
      <c r="M53" s="299"/>
      <c r="N53" s="299"/>
      <c r="O53" s="299"/>
      <c r="P53" s="299"/>
      <c r="Q53" s="299"/>
      <c r="R53" s="299"/>
      <c r="S53" s="299"/>
      <c r="T53" s="299"/>
      <c r="U53" s="299"/>
      <c r="V53" s="299"/>
      <c r="W53" s="23"/>
      <c r="X53" s="24"/>
    </row>
    <row r="54" ht="14.25" customHeight="1">
      <c r="A54" s="299"/>
      <c r="B54" s="299"/>
      <c r="C54" s="299"/>
      <c r="D54" s="299"/>
      <c r="E54" s="299"/>
      <c r="F54" s="299"/>
      <c r="G54" s="299"/>
      <c r="H54" s="299"/>
      <c r="I54" s="299"/>
      <c r="J54" s="299"/>
      <c r="K54" s="299"/>
      <c r="L54" s="299"/>
      <c r="M54" s="299"/>
      <c r="N54" s="299"/>
      <c r="O54" s="299"/>
      <c r="P54" s="299"/>
      <c r="Q54" s="299"/>
      <c r="R54" s="299"/>
      <c r="S54" s="299"/>
      <c r="T54" s="299"/>
      <c r="U54" s="299"/>
      <c r="V54" s="299"/>
      <c r="W54" s="23"/>
      <c r="X54" s="24"/>
    </row>
    <row r="55" ht="14.25" customHeight="1">
      <c r="A55" s="299"/>
      <c r="B55" s="299"/>
      <c r="C55" s="299"/>
      <c r="D55" s="299"/>
      <c r="E55" s="299"/>
      <c r="F55" s="299"/>
      <c r="G55" s="299"/>
      <c r="H55" s="299"/>
      <c r="I55" s="299"/>
      <c r="J55" s="299"/>
      <c r="K55" s="299"/>
      <c r="L55" s="299"/>
      <c r="M55" s="299"/>
      <c r="N55" s="299"/>
      <c r="O55" s="299"/>
      <c r="P55" s="299"/>
      <c r="Q55" s="299"/>
      <c r="R55" s="299"/>
      <c r="S55" s="299"/>
      <c r="T55" s="299"/>
      <c r="U55" s="299"/>
      <c r="V55" s="299"/>
      <c r="W55" s="23"/>
      <c r="X55" s="24"/>
    </row>
    <row r="56" ht="14.25" customHeight="1">
      <c r="A56" s="299"/>
      <c r="B56" s="299"/>
      <c r="C56" s="299"/>
      <c r="D56" s="299"/>
      <c r="E56" s="299"/>
      <c r="F56" s="299"/>
      <c r="G56" s="299"/>
      <c r="H56" s="299"/>
      <c r="I56" s="299"/>
      <c r="J56" s="299"/>
      <c r="K56" s="299"/>
      <c r="L56" s="299"/>
      <c r="M56" s="299"/>
      <c r="N56" s="299"/>
      <c r="O56" s="299"/>
      <c r="P56" s="299"/>
      <c r="Q56" s="299"/>
      <c r="R56" s="299"/>
      <c r="S56" s="299"/>
      <c r="T56" s="299"/>
      <c r="U56" s="299"/>
      <c r="V56" s="299"/>
      <c r="W56" s="23"/>
      <c r="X56" s="24"/>
    </row>
    <row r="57" ht="14.25" customHeight="1">
      <c r="A57" s="299"/>
      <c r="B57" s="299"/>
      <c r="C57" s="299"/>
      <c r="D57" s="299"/>
      <c r="E57" s="299"/>
      <c r="F57" s="299"/>
      <c r="G57" s="299"/>
      <c r="H57" s="299"/>
      <c r="I57" s="299"/>
      <c r="J57" s="299"/>
      <c r="K57" s="299"/>
      <c r="L57" s="299"/>
      <c r="M57" s="299"/>
      <c r="N57" s="299"/>
      <c r="O57" s="299"/>
      <c r="P57" s="299"/>
      <c r="Q57" s="299"/>
      <c r="R57" s="299"/>
      <c r="S57" s="299"/>
      <c r="T57" s="299"/>
      <c r="U57" s="299"/>
      <c r="V57" s="299"/>
      <c r="W57" s="23"/>
      <c r="X57" s="24"/>
    </row>
    <row r="58" ht="14.25" customHeight="1">
      <c r="A58" s="299"/>
      <c r="B58" s="299"/>
      <c r="C58" s="299"/>
      <c r="D58" s="299"/>
      <c r="E58" s="299"/>
      <c r="F58" s="299"/>
      <c r="G58" s="299"/>
      <c r="H58" s="299"/>
      <c r="I58" s="299"/>
      <c r="J58" s="299"/>
      <c r="K58" s="299"/>
      <c r="L58" s="299"/>
      <c r="M58" s="299"/>
      <c r="N58" s="299"/>
      <c r="O58" s="299"/>
      <c r="P58" s="299"/>
      <c r="Q58" s="299"/>
      <c r="R58" s="299"/>
      <c r="S58" s="299"/>
      <c r="T58" s="299"/>
      <c r="U58" s="299"/>
      <c r="V58" s="299"/>
      <c r="W58" s="23"/>
      <c r="X58" s="24"/>
    </row>
    <row r="59" ht="18.0" customHeight="1">
      <c r="A59" s="299"/>
      <c r="B59" s="299"/>
      <c r="C59" s="299"/>
      <c r="D59" s="299"/>
      <c r="E59" s="299"/>
      <c r="F59" s="299"/>
      <c r="G59" s="299"/>
      <c r="H59" s="299"/>
      <c r="I59" s="299"/>
      <c r="J59" s="299"/>
      <c r="K59" s="299"/>
      <c r="L59" s="299"/>
      <c r="M59" s="299"/>
      <c r="N59" s="299"/>
      <c r="O59" s="299"/>
      <c r="P59" s="299"/>
      <c r="Q59" s="299"/>
      <c r="R59" s="299"/>
      <c r="S59" s="299"/>
      <c r="T59" s="299"/>
      <c r="U59" s="299"/>
      <c r="V59" s="299"/>
      <c r="W59" s="23"/>
      <c r="X59" s="24"/>
    </row>
    <row r="60" ht="18.0" customHeight="1">
      <c r="A60" s="299"/>
      <c r="B60" s="299"/>
      <c r="C60" s="299"/>
      <c r="D60" s="299"/>
      <c r="E60" s="299"/>
      <c r="F60" s="299"/>
      <c r="G60" s="299"/>
      <c r="H60" s="299"/>
      <c r="I60" s="299"/>
      <c r="J60" s="299"/>
      <c r="K60" s="299"/>
      <c r="L60" s="299"/>
      <c r="M60" s="299"/>
      <c r="N60" s="299"/>
      <c r="O60" s="299"/>
      <c r="P60" s="299"/>
      <c r="Q60" s="299"/>
      <c r="R60" s="299"/>
      <c r="S60" s="299"/>
      <c r="T60" s="299"/>
      <c r="U60" s="299"/>
      <c r="V60" s="299"/>
      <c r="W60" s="23"/>
      <c r="X60" s="24"/>
    </row>
    <row r="61" ht="18.0" customHeight="1">
      <c r="A61" s="299"/>
      <c r="B61" s="299"/>
      <c r="C61" s="299"/>
      <c r="D61" s="299"/>
      <c r="E61" s="299"/>
      <c r="F61" s="299"/>
      <c r="G61" s="299"/>
      <c r="H61" s="299"/>
      <c r="I61" s="299"/>
      <c r="J61" s="299"/>
      <c r="K61" s="299"/>
      <c r="L61" s="299"/>
      <c r="M61" s="299"/>
      <c r="N61" s="299"/>
      <c r="O61" s="299"/>
      <c r="P61" s="299"/>
      <c r="Q61" s="299"/>
      <c r="R61" s="299"/>
      <c r="S61" s="299"/>
      <c r="T61" s="299"/>
      <c r="U61" s="299"/>
      <c r="V61" s="299"/>
      <c r="W61" s="23"/>
      <c r="X61" s="24"/>
    </row>
    <row r="62" ht="18.0" customHeight="1">
      <c r="A62" s="299"/>
      <c r="B62" s="299"/>
      <c r="C62" s="299"/>
      <c r="D62" s="299"/>
      <c r="E62" s="299"/>
      <c r="F62" s="299"/>
      <c r="G62" s="299"/>
      <c r="H62" s="299"/>
      <c r="I62" s="299"/>
      <c r="J62" s="299"/>
      <c r="K62" s="299"/>
      <c r="L62" s="299"/>
      <c r="M62" s="299"/>
      <c r="N62" s="299"/>
      <c r="O62" s="299"/>
      <c r="P62" s="299"/>
      <c r="Q62" s="299"/>
      <c r="R62" s="299"/>
      <c r="S62" s="299"/>
      <c r="T62" s="299"/>
      <c r="U62" s="299"/>
      <c r="V62" s="299"/>
      <c r="W62" s="23"/>
      <c r="X62" s="24"/>
    </row>
    <row r="63" ht="18.75" customHeight="1">
      <c r="A63" s="299"/>
      <c r="B63" s="299"/>
      <c r="C63" s="299"/>
      <c r="D63" s="299"/>
      <c r="E63" s="299"/>
      <c r="F63" s="299"/>
      <c r="G63" s="299"/>
      <c r="H63" s="299"/>
      <c r="I63" s="299"/>
      <c r="J63" s="299"/>
      <c r="K63" s="299"/>
      <c r="L63" s="299"/>
      <c r="M63" s="299"/>
      <c r="N63" s="299"/>
      <c r="O63" s="299"/>
      <c r="P63" s="299"/>
      <c r="Q63" s="299"/>
      <c r="R63" s="299"/>
      <c r="S63" s="299"/>
      <c r="T63" s="299"/>
      <c r="U63" s="299"/>
      <c r="V63" s="299"/>
      <c r="W63" s="23"/>
      <c r="X63" s="24"/>
    </row>
    <row r="64" ht="34.5" customHeight="1">
      <c r="A64" s="299"/>
      <c r="B64" s="299"/>
      <c r="C64" s="299"/>
      <c r="D64" s="299"/>
      <c r="E64" s="299"/>
      <c r="F64" s="299"/>
      <c r="G64" s="299"/>
      <c r="H64" s="299"/>
      <c r="I64" s="299"/>
      <c r="J64" s="299"/>
      <c r="K64" s="299"/>
      <c r="L64" s="299"/>
      <c r="M64" s="299"/>
      <c r="N64" s="299"/>
      <c r="O64" s="299"/>
      <c r="P64" s="299"/>
      <c r="Q64" s="299"/>
      <c r="R64" s="299"/>
      <c r="S64" s="299"/>
      <c r="T64" s="299"/>
      <c r="U64" s="299"/>
      <c r="V64" s="299"/>
      <c r="W64" s="23"/>
      <c r="X64" s="24"/>
    </row>
    <row r="65" ht="14.25" customHeight="1">
      <c r="A65" s="299"/>
      <c r="B65" s="299"/>
      <c r="C65" s="299"/>
      <c r="D65" s="299"/>
      <c r="E65" s="299"/>
      <c r="F65" s="299"/>
      <c r="G65" s="299"/>
      <c r="H65" s="299"/>
      <c r="I65" s="299"/>
      <c r="J65" s="299"/>
      <c r="K65" s="299"/>
      <c r="L65" s="299"/>
      <c r="M65" s="299"/>
      <c r="N65" s="299"/>
      <c r="O65" s="299"/>
      <c r="P65" s="299"/>
      <c r="Q65" s="299"/>
      <c r="R65" s="299"/>
      <c r="S65" s="299"/>
      <c r="T65" s="299"/>
      <c r="U65" s="299"/>
      <c r="V65" s="299"/>
      <c r="W65" s="23"/>
      <c r="X65" s="24"/>
    </row>
    <row r="66" ht="14.25" customHeight="1">
      <c r="A66" s="299"/>
      <c r="B66" s="299"/>
      <c r="C66" s="299"/>
      <c r="D66" s="299"/>
      <c r="E66" s="299"/>
      <c r="F66" s="299"/>
      <c r="G66" s="299"/>
      <c r="H66" s="299"/>
      <c r="I66" s="299"/>
      <c r="J66" s="299"/>
      <c r="K66" s="299"/>
      <c r="L66" s="299"/>
      <c r="M66" s="299"/>
      <c r="N66" s="299"/>
      <c r="O66" s="299"/>
      <c r="P66" s="299"/>
      <c r="Q66" s="299"/>
      <c r="R66" s="299"/>
      <c r="S66" s="299"/>
      <c r="T66" s="299"/>
      <c r="U66" s="299"/>
      <c r="V66" s="299"/>
      <c r="W66" s="23"/>
      <c r="X66" s="24"/>
    </row>
    <row r="67" ht="14.25" customHeight="1">
      <c r="A67" s="299"/>
      <c r="B67" s="299"/>
      <c r="C67" s="299"/>
      <c r="D67" s="299"/>
      <c r="E67" s="299"/>
      <c r="F67" s="299"/>
      <c r="G67" s="299"/>
      <c r="H67" s="299"/>
      <c r="I67" s="299"/>
      <c r="J67" s="299"/>
      <c r="K67" s="299"/>
      <c r="L67" s="299"/>
      <c r="M67" s="299"/>
      <c r="N67" s="299"/>
      <c r="O67" s="299"/>
      <c r="P67" s="299"/>
      <c r="Q67" s="299"/>
      <c r="R67" s="299"/>
      <c r="S67" s="299"/>
      <c r="T67" s="299"/>
      <c r="U67" s="299"/>
      <c r="V67" s="299"/>
      <c r="W67" s="23"/>
      <c r="X67" s="24"/>
    </row>
    <row r="68" ht="14.25" customHeight="1">
      <c r="A68" s="299"/>
      <c r="B68" s="299"/>
      <c r="C68" s="299"/>
      <c r="D68" s="299"/>
      <c r="E68" s="299"/>
      <c r="F68" s="299"/>
      <c r="G68" s="299"/>
      <c r="H68" s="299"/>
      <c r="I68" s="299"/>
      <c r="J68" s="299"/>
      <c r="K68" s="299"/>
      <c r="L68" s="299"/>
      <c r="M68" s="299"/>
      <c r="N68" s="299"/>
      <c r="O68" s="299"/>
      <c r="P68" s="299"/>
      <c r="Q68" s="299"/>
      <c r="R68" s="299"/>
      <c r="S68" s="299"/>
      <c r="T68" s="299"/>
      <c r="U68" s="299"/>
      <c r="V68" s="299"/>
      <c r="W68" s="23"/>
      <c r="X68" s="24"/>
    </row>
    <row r="69" ht="14.25" customHeight="1">
      <c r="A69" s="299"/>
      <c r="B69" s="299"/>
      <c r="C69" s="299"/>
      <c r="D69" s="299"/>
      <c r="E69" s="299"/>
      <c r="F69" s="299"/>
      <c r="G69" s="299"/>
      <c r="H69" s="299"/>
      <c r="I69" s="299"/>
      <c r="J69" s="299"/>
      <c r="K69" s="299"/>
      <c r="L69" s="299"/>
      <c r="M69" s="299"/>
      <c r="N69" s="299"/>
      <c r="O69" s="299"/>
      <c r="P69" s="299"/>
      <c r="Q69" s="299"/>
      <c r="R69" s="299"/>
      <c r="S69" s="299"/>
      <c r="T69" s="299"/>
      <c r="U69" s="299"/>
      <c r="V69" s="299"/>
      <c r="W69" s="23"/>
      <c r="X69" s="24"/>
    </row>
    <row r="70" ht="18.0" customHeight="1">
      <c r="A70" s="299"/>
      <c r="B70" s="299"/>
      <c r="C70" s="299"/>
      <c r="D70" s="299"/>
      <c r="E70" s="299"/>
      <c r="F70" s="299"/>
      <c r="G70" s="299"/>
      <c r="H70" s="299"/>
      <c r="I70" s="299"/>
      <c r="J70" s="299"/>
      <c r="K70" s="299"/>
      <c r="L70" s="299"/>
      <c r="M70" s="299"/>
      <c r="N70" s="299"/>
      <c r="O70" s="299"/>
      <c r="P70" s="299"/>
      <c r="Q70" s="299"/>
      <c r="R70" s="299"/>
      <c r="S70" s="299"/>
      <c r="T70" s="299"/>
      <c r="U70" s="299"/>
      <c r="V70" s="299"/>
      <c r="W70" s="23"/>
      <c r="X70" s="24"/>
    </row>
    <row r="71" ht="18.0" customHeight="1">
      <c r="A71" s="299"/>
      <c r="B71" s="299"/>
      <c r="C71" s="299"/>
      <c r="D71" s="299"/>
      <c r="E71" s="299"/>
      <c r="F71" s="299"/>
      <c r="G71" s="299"/>
      <c r="H71" s="299"/>
      <c r="I71" s="299"/>
      <c r="J71" s="299"/>
      <c r="K71" s="299"/>
      <c r="L71" s="299"/>
      <c r="M71" s="299"/>
      <c r="N71" s="299"/>
      <c r="O71" s="299"/>
      <c r="P71" s="299"/>
      <c r="Q71" s="299"/>
      <c r="R71" s="299"/>
      <c r="S71" s="299"/>
      <c r="T71" s="299"/>
      <c r="U71" s="299"/>
      <c r="V71" s="299"/>
      <c r="W71" s="23"/>
      <c r="X71" s="24"/>
    </row>
    <row r="72" ht="18.0" customHeight="1">
      <c r="A72" s="299"/>
      <c r="B72" s="299"/>
      <c r="C72" s="299"/>
      <c r="D72" s="299"/>
      <c r="E72" s="299"/>
      <c r="F72" s="299"/>
      <c r="G72" s="299"/>
      <c r="H72" s="299"/>
      <c r="I72" s="299"/>
      <c r="J72" s="299"/>
      <c r="K72" s="299"/>
      <c r="L72" s="299"/>
      <c r="M72" s="299"/>
      <c r="N72" s="299"/>
      <c r="O72" s="299"/>
      <c r="P72" s="299"/>
      <c r="Q72" s="299"/>
      <c r="R72" s="299"/>
      <c r="S72" s="299"/>
      <c r="T72" s="299"/>
      <c r="U72" s="299"/>
      <c r="V72" s="299"/>
      <c r="W72" s="23"/>
      <c r="X72" s="24"/>
    </row>
    <row r="73" ht="18.0" customHeight="1">
      <c r="A73" s="299"/>
      <c r="B73" s="299"/>
      <c r="C73" s="299"/>
      <c r="D73" s="299"/>
      <c r="E73" s="299"/>
      <c r="F73" s="299"/>
      <c r="G73" s="299"/>
      <c r="H73" s="299"/>
      <c r="I73" s="299"/>
      <c r="J73" s="299"/>
      <c r="K73" s="299"/>
      <c r="L73" s="299"/>
      <c r="M73" s="299"/>
      <c r="N73" s="299"/>
      <c r="O73" s="299"/>
      <c r="P73" s="299"/>
      <c r="Q73" s="299"/>
      <c r="R73" s="299"/>
      <c r="S73" s="299"/>
      <c r="T73" s="299"/>
      <c r="U73" s="299"/>
      <c r="V73" s="299"/>
      <c r="W73" s="23"/>
      <c r="X73" s="24"/>
    </row>
    <row r="74" ht="32.25" customHeight="1">
      <c r="A74" s="299"/>
      <c r="B74" s="299"/>
      <c r="C74" s="299"/>
      <c r="D74" s="299"/>
      <c r="E74" s="299"/>
      <c r="F74" s="299"/>
      <c r="G74" s="299"/>
      <c r="H74" s="299"/>
      <c r="I74" s="299"/>
      <c r="J74" s="299"/>
      <c r="K74" s="299"/>
      <c r="L74" s="299"/>
      <c r="M74" s="299"/>
      <c r="N74" s="299"/>
      <c r="O74" s="299"/>
      <c r="P74" s="299"/>
      <c r="Q74" s="299"/>
      <c r="R74" s="299"/>
      <c r="S74" s="299"/>
      <c r="T74" s="299"/>
      <c r="U74" s="299"/>
      <c r="V74" s="299"/>
      <c r="W74" s="23"/>
      <c r="X74" s="24"/>
    </row>
    <row r="75" ht="14.25" customHeight="1">
      <c r="A75" s="299"/>
      <c r="B75" s="299"/>
      <c r="C75" s="299"/>
      <c r="D75" s="299"/>
      <c r="E75" s="299"/>
      <c r="F75" s="299"/>
      <c r="G75" s="299"/>
      <c r="H75" s="299"/>
      <c r="I75" s="299"/>
      <c r="J75" s="299"/>
      <c r="K75" s="299"/>
      <c r="L75" s="299"/>
      <c r="M75" s="299"/>
      <c r="N75" s="299"/>
      <c r="O75" s="299"/>
      <c r="P75" s="299"/>
      <c r="Q75" s="299"/>
      <c r="R75" s="299"/>
      <c r="S75" s="299"/>
      <c r="T75" s="299"/>
      <c r="U75" s="299"/>
      <c r="V75" s="299"/>
      <c r="W75" s="23"/>
      <c r="X75" s="24"/>
    </row>
    <row r="76" ht="14.25" customHeight="1">
      <c r="A76" s="299"/>
      <c r="B76" s="299"/>
      <c r="C76" s="299"/>
      <c r="D76" s="299"/>
      <c r="E76" s="299"/>
      <c r="F76" s="299"/>
      <c r="G76" s="299"/>
      <c r="H76" s="299"/>
      <c r="I76" s="299"/>
      <c r="J76" s="299"/>
      <c r="K76" s="299"/>
      <c r="L76" s="299"/>
      <c r="M76" s="299"/>
      <c r="N76" s="299"/>
      <c r="O76" s="299"/>
      <c r="P76" s="299"/>
      <c r="Q76" s="299"/>
      <c r="R76" s="299"/>
      <c r="S76" s="299"/>
      <c r="T76" s="299"/>
      <c r="U76" s="299"/>
      <c r="V76" s="299"/>
      <c r="W76" s="23"/>
      <c r="X76" s="24"/>
    </row>
    <row r="77" ht="14.25" customHeight="1">
      <c r="A77" s="299"/>
      <c r="B77" s="299"/>
      <c r="C77" s="299"/>
      <c r="D77" s="299"/>
      <c r="E77" s="299"/>
      <c r="F77" s="299"/>
      <c r="G77" s="299"/>
      <c r="H77" s="299"/>
      <c r="I77" s="299"/>
      <c r="J77" s="299"/>
      <c r="K77" s="299"/>
      <c r="L77" s="299"/>
      <c r="M77" s="299"/>
      <c r="N77" s="299"/>
      <c r="O77" s="299"/>
      <c r="P77" s="299"/>
      <c r="Q77" s="299"/>
      <c r="R77" s="299"/>
      <c r="S77" s="299"/>
      <c r="T77" s="299"/>
      <c r="U77" s="299"/>
      <c r="V77" s="299"/>
      <c r="W77" s="23"/>
      <c r="X77" s="24"/>
    </row>
    <row r="78" ht="14.25" customHeight="1">
      <c r="A78" s="299"/>
      <c r="B78" s="299"/>
      <c r="C78" s="299"/>
      <c r="D78" s="299"/>
      <c r="E78" s="299"/>
      <c r="F78" s="299"/>
      <c r="G78" s="299"/>
      <c r="H78" s="299"/>
      <c r="I78" s="299"/>
      <c r="J78" s="299"/>
      <c r="K78" s="299"/>
      <c r="L78" s="299"/>
      <c r="M78" s="299"/>
      <c r="N78" s="299"/>
      <c r="O78" s="299"/>
      <c r="P78" s="299"/>
      <c r="Q78" s="299"/>
      <c r="R78" s="299"/>
      <c r="S78" s="299"/>
      <c r="T78" s="299"/>
      <c r="U78" s="299"/>
      <c r="V78" s="299"/>
      <c r="W78" s="23"/>
      <c r="X78" s="24"/>
    </row>
    <row r="79" ht="14.25" customHeight="1">
      <c r="A79" s="299"/>
      <c r="B79" s="299"/>
      <c r="C79" s="299"/>
      <c r="D79" s="299"/>
      <c r="E79" s="299"/>
      <c r="F79" s="299"/>
      <c r="G79" s="299"/>
      <c r="H79" s="299"/>
      <c r="I79" s="299"/>
      <c r="J79" s="299"/>
      <c r="K79" s="299"/>
      <c r="L79" s="299"/>
      <c r="M79" s="299"/>
      <c r="N79" s="299"/>
      <c r="O79" s="299"/>
      <c r="P79" s="299"/>
      <c r="Q79" s="299"/>
      <c r="R79" s="299"/>
      <c r="S79" s="299"/>
      <c r="T79" s="299"/>
      <c r="U79" s="299"/>
      <c r="V79" s="299"/>
      <c r="W79" s="23"/>
      <c r="X79" s="24"/>
    </row>
    <row r="80" ht="18.75" customHeight="1">
      <c r="A80" s="299"/>
      <c r="B80" s="299"/>
      <c r="C80" s="299"/>
      <c r="D80" s="299"/>
      <c r="E80" s="299"/>
      <c r="F80" s="299"/>
      <c r="G80" s="299"/>
      <c r="H80" s="299"/>
      <c r="I80" s="299"/>
      <c r="J80" s="299"/>
      <c r="K80" s="299"/>
      <c r="L80" s="299"/>
      <c r="M80" s="299"/>
      <c r="N80" s="299"/>
      <c r="O80" s="299"/>
      <c r="P80" s="299"/>
      <c r="Q80" s="299"/>
      <c r="R80" s="299"/>
      <c r="S80" s="299"/>
      <c r="T80" s="299"/>
      <c r="U80" s="299"/>
      <c r="V80" s="299"/>
      <c r="W80" s="23"/>
      <c r="X80" s="24"/>
    </row>
    <row r="81" ht="14.25" customHeight="1">
      <c r="A81" s="299"/>
      <c r="B81" s="299"/>
      <c r="C81" s="299"/>
      <c r="D81" s="299"/>
      <c r="E81" s="299"/>
      <c r="F81" s="299"/>
      <c r="G81" s="299"/>
      <c r="H81" s="299"/>
      <c r="I81" s="299"/>
      <c r="J81" s="299"/>
      <c r="K81" s="299"/>
      <c r="L81" s="299"/>
      <c r="M81" s="299"/>
      <c r="N81" s="299"/>
      <c r="O81" s="299"/>
      <c r="P81" s="299"/>
      <c r="Q81" s="299"/>
      <c r="R81" s="299"/>
      <c r="S81" s="299"/>
      <c r="T81" s="299"/>
      <c r="U81" s="299"/>
      <c r="V81" s="299"/>
      <c r="W81" s="23"/>
      <c r="X81" s="24"/>
    </row>
    <row r="82" ht="21.0" customHeight="1">
      <c r="A82" s="299"/>
      <c r="B82" s="299"/>
      <c r="C82" s="299"/>
      <c r="D82" s="299"/>
      <c r="E82" s="299"/>
      <c r="F82" s="299"/>
      <c r="G82" s="299"/>
      <c r="H82" s="299"/>
      <c r="I82" s="299"/>
      <c r="J82" s="299"/>
      <c r="K82" s="299"/>
      <c r="L82" s="299"/>
      <c r="M82" s="299"/>
      <c r="N82" s="299"/>
      <c r="O82" s="299"/>
      <c r="P82" s="299"/>
      <c r="Q82" s="299"/>
      <c r="R82" s="299"/>
      <c r="S82" s="299"/>
      <c r="T82" s="299"/>
      <c r="U82" s="299"/>
      <c r="V82" s="299"/>
      <c r="W82" s="23"/>
      <c r="X82" s="24"/>
    </row>
    <row r="83" ht="18.75" customHeight="1">
      <c r="A83" s="299"/>
      <c r="B83" s="299"/>
      <c r="C83" s="299"/>
      <c r="D83" s="299"/>
      <c r="E83" s="299"/>
      <c r="F83" s="299"/>
      <c r="G83" s="299"/>
      <c r="H83" s="299"/>
      <c r="I83" s="299"/>
      <c r="J83" s="299"/>
      <c r="K83" s="299"/>
      <c r="L83" s="299"/>
      <c r="M83" s="299"/>
      <c r="N83" s="299"/>
      <c r="O83" s="299"/>
      <c r="P83" s="299"/>
      <c r="Q83" s="299"/>
      <c r="R83" s="299"/>
      <c r="S83" s="299"/>
      <c r="T83" s="299"/>
      <c r="U83" s="299"/>
      <c r="V83" s="299"/>
      <c r="W83" s="23"/>
      <c r="X83" s="24"/>
    </row>
    <row r="84" ht="35.25" customHeight="1">
      <c r="A84" s="299"/>
      <c r="B84" s="299"/>
      <c r="C84" s="299"/>
      <c r="D84" s="299"/>
      <c r="E84" s="299"/>
      <c r="F84" s="299"/>
      <c r="G84" s="299"/>
      <c r="H84" s="299"/>
      <c r="I84" s="299"/>
      <c r="J84" s="299"/>
      <c r="K84" s="299"/>
      <c r="L84" s="299"/>
      <c r="M84" s="299"/>
      <c r="N84" s="299"/>
      <c r="O84" s="299"/>
      <c r="P84" s="299"/>
      <c r="Q84" s="299"/>
      <c r="R84" s="299"/>
      <c r="S84" s="299"/>
      <c r="T84" s="299"/>
      <c r="U84" s="299"/>
      <c r="V84" s="299"/>
      <c r="W84" s="23"/>
      <c r="X84" s="24"/>
    </row>
    <row r="85" ht="17.25" customHeight="1">
      <c r="A85" s="299"/>
      <c r="B85" s="299"/>
      <c r="C85" s="299"/>
      <c r="D85" s="299"/>
      <c r="E85" s="299"/>
      <c r="F85" s="299"/>
      <c r="G85" s="299"/>
      <c r="H85" s="299"/>
      <c r="I85" s="299"/>
      <c r="J85" s="299"/>
      <c r="K85" s="299"/>
      <c r="L85" s="299"/>
      <c r="M85" s="299"/>
      <c r="N85" s="299"/>
      <c r="O85" s="299"/>
      <c r="P85" s="299"/>
      <c r="Q85" s="299"/>
      <c r="R85" s="299"/>
      <c r="S85" s="299"/>
      <c r="T85" s="299"/>
      <c r="U85" s="299"/>
      <c r="V85" s="299"/>
      <c r="W85" s="23"/>
      <c r="X85" s="24"/>
    </row>
    <row r="86" ht="17.25" customHeight="1">
      <c r="A86" s="299"/>
      <c r="B86" s="299"/>
      <c r="C86" s="299"/>
      <c r="D86" s="299"/>
      <c r="E86" s="299"/>
      <c r="F86" s="299"/>
      <c r="G86" s="299"/>
      <c r="H86" s="299"/>
      <c r="I86" s="299"/>
      <c r="J86" s="299"/>
      <c r="K86" s="299"/>
      <c r="L86" s="299"/>
      <c r="M86" s="299"/>
      <c r="N86" s="299"/>
      <c r="O86" s="299"/>
      <c r="P86" s="299"/>
      <c r="Q86" s="299"/>
      <c r="R86" s="299"/>
      <c r="S86" s="299"/>
      <c r="T86" s="299"/>
      <c r="U86" s="299"/>
      <c r="V86" s="299"/>
      <c r="W86" s="23"/>
      <c r="X86" s="24"/>
    </row>
    <row r="87" ht="17.25" customHeight="1">
      <c r="A87" s="299"/>
      <c r="B87" s="299"/>
      <c r="C87" s="299"/>
      <c r="D87" s="299"/>
      <c r="E87" s="299"/>
      <c r="F87" s="299"/>
      <c r="G87" s="299"/>
      <c r="H87" s="299"/>
      <c r="I87" s="299"/>
      <c r="J87" s="299"/>
      <c r="K87" s="299"/>
      <c r="L87" s="299"/>
      <c r="M87" s="299"/>
      <c r="N87" s="299"/>
      <c r="O87" s="299"/>
      <c r="P87" s="299"/>
      <c r="Q87" s="299"/>
      <c r="R87" s="299"/>
      <c r="S87" s="299"/>
      <c r="T87" s="299"/>
      <c r="U87" s="299"/>
      <c r="V87" s="299"/>
      <c r="W87" s="23"/>
      <c r="X87" s="24"/>
    </row>
    <row r="88" ht="17.25" customHeight="1">
      <c r="A88" s="299"/>
      <c r="B88" s="299"/>
      <c r="C88" s="299"/>
      <c r="D88" s="299"/>
      <c r="E88" s="299"/>
      <c r="F88" s="299"/>
      <c r="G88" s="299"/>
      <c r="H88" s="299"/>
      <c r="I88" s="299"/>
      <c r="J88" s="299"/>
      <c r="K88" s="299"/>
      <c r="L88" s="299"/>
      <c r="M88" s="299"/>
      <c r="N88" s="299"/>
      <c r="O88" s="299"/>
      <c r="P88" s="299"/>
      <c r="Q88" s="299"/>
      <c r="R88" s="299"/>
      <c r="S88" s="299"/>
      <c r="T88" s="299"/>
      <c r="U88" s="299"/>
      <c r="V88" s="299"/>
      <c r="W88" s="23"/>
      <c r="X88" s="24"/>
    </row>
    <row r="89" ht="14.25" customHeight="1">
      <c r="A89" s="299"/>
      <c r="B89" s="299"/>
      <c r="C89" s="299"/>
      <c r="D89" s="299"/>
      <c r="E89" s="299"/>
      <c r="F89" s="299"/>
      <c r="G89" s="299"/>
      <c r="H89" s="299"/>
      <c r="I89" s="299"/>
      <c r="J89" s="299"/>
      <c r="K89" s="299"/>
      <c r="L89" s="299"/>
      <c r="M89" s="299"/>
      <c r="N89" s="299"/>
      <c r="O89" s="299"/>
      <c r="P89" s="299"/>
      <c r="Q89" s="299"/>
      <c r="R89" s="299"/>
      <c r="S89" s="299"/>
      <c r="T89" s="299"/>
      <c r="U89" s="299"/>
      <c r="V89" s="299"/>
      <c r="W89" s="23"/>
      <c r="X89" s="24"/>
    </row>
    <row r="90" ht="18.0" customHeight="1">
      <c r="A90" s="299"/>
      <c r="B90" s="299"/>
      <c r="C90" s="299"/>
      <c r="D90" s="299"/>
      <c r="E90" s="299"/>
      <c r="F90" s="299"/>
      <c r="G90" s="299"/>
      <c r="H90" s="299"/>
      <c r="I90" s="299"/>
      <c r="J90" s="299"/>
      <c r="K90" s="299"/>
      <c r="L90" s="299"/>
      <c r="M90" s="299"/>
      <c r="N90" s="299"/>
      <c r="O90" s="299"/>
      <c r="P90" s="299"/>
      <c r="Q90" s="299"/>
      <c r="R90" s="299"/>
      <c r="S90" s="299"/>
      <c r="T90" s="299"/>
      <c r="U90" s="299"/>
      <c r="V90" s="299"/>
      <c r="W90" s="23"/>
      <c r="X90" s="24"/>
    </row>
    <row r="91" ht="14.25" customHeight="1">
      <c r="A91" s="299"/>
      <c r="B91" s="299"/>
      <c r="C91" s="299"/>
      <c r="D91" s="299"/>
      <c r="E91" s="299"/>
      <c r="F91" s="299"/>
      <c r="G91" s="299"/>
      <c r="H91" s="299"/>
      <c r="I91" s="299"/>
      <c r="J91" s="299"/>
      <c r="K91" s="299"/>
      <c r="L91" s="299"/>
      <c r="M91" s="299"/>
      <c r="N91" s="299"/>
      <c r="O91" s="299"/>
      <c r="P91" s="299"/>
      <c r="Q91" s="299"/>
      <c r="R91" s="299"/>
      <c r="S91" s="299"/>
      <c r="T91" s="299"/>
      <c r="U91" s="299"/>
      <c r="V91" s="299"/>
      <c r="W91" s="23"/>
      <c r="X91" s="24"/>
    </row>
    <row r="92" ht="20.25" customHeight="1">
      <c r="A92" s="299"/>
      <c r="B92" s="299"/>
      <c r="C92" s="299"/>
      <c r="D92" s="299"/>
      <c r="E92" s="299"/>
      <c r="F92" s="299"/>
      <c r="G92" s="299"/>
      <c r="H92" s="299"/>
      <c r="I92" s="299"/>
      <c r="J92" s="299"/>
      <c r="K92" s="299"/>
      <c r="L92" s="299"/>
      <c r="M92" s="299"/>
      <c r="N92" s="299"/>
      <c r="O92" s="299"/>
      <c r="P92" s="299"/>
      <c r="Q92" s="299"/>
      <c r="R92" s="299"/>
      <c r="S92" s="299"/>
      <c r="T92" s="299"/>
      <c r="U92" s="299"/>
      <c r="V92" s="299"/>
      <c r="W92" s="23"/>
      <c r="X92" s="24"/>
    </row>
    <row r="93" ht="18.0" customHeight="1">
      <c r="A93" s="299"/>
      <c r="B93" s="299"/>
      <c r="C93" s="299"/>
      <c r="D93" s="299"/>
      <c r="E93" s="299"/>
      <c r="F93" s="299"/>
      <c r="G93" s="299"/>
      <c r="H93" s="299"/>
      <c r="I93" s="299"/>
      <c r="J93" s="299"/>
      <c r="K93" s="299"/>
      <c r="L93" s="299"/>
      <c r="M93" s="299"/>
      <c r="N93" s="299"/>
      <c r="O93" s="299"/>
      <c r="P93" s="299"/>
      <c r="Q93" s="299"/>
      <c r="R93" s="299"/>
      <c r="S93" s="299"/>
      <c r="T93" s="299"/>
      <c r="U93" s="299"/>
      <c r="V93" s="299"/>
      <c r="W93" s="23"/>
      <c r="X93" s="24"/>
    </row>
    <row r="94" ht="34.5" customHeight="1">
      <c r="A94" s="299"/>
      <c r="B94" s="299"/>
      <c r="C94" s="299"/>
      <c r="D94" s="299"/>
      <c r="E94" s="299"/>
      <c r="F94" s="299"/>
      <c r="G94" s="299"/>
      <c r="H94" s="299"/>
      <c r="I94" s="299"/>
      <c r="J94" s="299"/>
      <c r="K94" s="299"/>
      <c r="L94" s="299"/>
      <c r="M94" s="299"/>
      <c r="N94" s="299"/>
      <c r="O94" s="299"/>
      <c r="P94" s="299"/>
      <c r="Q94" s="299"/>
      <c r="R94" s="299"/>
      <c r="S94" s="299"/>
      <c r="T94" s="299"/>
      <c r="U94" s="299"/>
      <c r="V94" s="299"/>
      <c r="W94" s="23"/>
      <c r="X94" s="24"/>
    </row>
    <row r="95" ht="14.25" customHeight="1">
      <c r="A95" s="299"/>
      <c r="B95" s="299"/>
      <c r="C95" s="299"/>
      <c r="D95" s="299"/>
      <c r="E95" s="299"/>
      <c r="F95" s="299"/>
      <c r="G95" s="299"/>
      <c r="H95" s="299"/>
      <c r="I95" s="299"/>
      <c r="J95" s="299"/>
      <c r="K95" s="299"/>
      <c r="L95" s="299"/>
      <c r="M95" s="299"/>
      <c r="N95" s="299"/>
      <c r="O95" s="299"/>
      <c r="P95" s="299"/>
      <c r="Q95" s="299"/>
      <c r="R95" s="299"/>
      <c r="S95" s="299"/>
      <c r="T95" s="299"/>
      <c r="U95" s="299"/>
      <c r="V95" s="299"/>
      <c r="W95" s="23"/>
      <c r="X95" s="24"/>
    </row>
    <row r="96" ht="14.25" customHeight="1">
      <c r="A96" s="299"/>
      <c r="B96" s="299"/>
      <c r="C96" s="299"/>
      <c r="D96" s="299"/>
      <c r="E96" s="299"/>
      <c r="F96" s="299"/>
      <c r="G96" s="299"/>
      <c r="H96" s="299"/>
      <c r="I96" s="299"/>
      <c r="J96" s="299"/>
      <c r="K96" s="299"/>
      <c r="L96" s="299"/>
      <c r="M96" s="299"/>
      <c r="N96" s="299"/>
      <c r="O96" s="299"/>
      <c r="P96" s="299"/>
      <c r="Q96" s="299"/>
      <c r="R96" s="299"/>
      <c r="S96" s="299"/>
      <c r="T96" s="299"/>
      <c r="U96" s="299"/>
      <c r="V96" s="299"/>
      <c r="W96" s="23"/>
      <c r="X96" s="24"/>
    </row>
    <row r="97" ht="14.25" customHeight="1">
      <c r="A97" s="299"/>
      <c r="B97" s="299"/>
      <c r="C97" s="299"/>
      <c r="D97" s="299"/>
      <c r="E97" s="299"/>
      <c r="F97" s="299"/>
      <c r="G97" s="299"/>
      <c r="H97" s="299"/>
      <c r="I97" s="299"/>
      <c r="J97" s="299"/>
      <c r="K97" s="299"/>
      <c r="L97" s="299"/>
      <c r="M97" s="299"/>
      <c r="N97" s="299"/>
      <c r="O97" s="299"/>
      <c r="P97" s="299"/>
      <c r="Q97" s="299"/>
      <c r="R97" s="299"/>
      <c r="S97" s="299"/>
      <c r="T97" s="299"/>
      <c r="U97" s="299"/>
      <c r="V97" s="299"/>
      <c r="W97" s="23"/>
      <c r="X97" s="24"/>
    </row>
    <row r="98" ht="14.25" customHeight="1">
      <c r="A98" s="299"/>
      <c r="B98" s="299"/>
      <c r="C98" s="299"/>
      <c r="D98" s="299"/>
      <c r="E98" s="299"/>
      <c r="F98" s="299"/>
      <c r="G98" s="299"/>
      <c r="H98" s="299"/>
      <c r="I98" s="299"/>
      <c r="J98" s="299"/>
      <c r="K98" s="299"/>
      <c r="L98" s="299"/>
      <c r="M98" s="299"/>
      <c r="N98" s="299"/>
      <c r="O98" s="299"/>
      <c r="P98" s="299"/>
      <c r="Q98" s="299"/>
      <c r="R98" s="299"/>
      <c r="S98" s="299"/>
      <c r="T98" s="299"/>
      <c r="U98" s="299"/>
      <c r="V98" s="299"/>
      <c r="W98" s="23"/>
      <c r="X98" s="24"/>
    </row>
    <row r="99" ht="14.25" customHeight="1">
      <c r="A99" s="299"/>
      <c r="B99" s="299"/>
      <c r="C99" s="299"/>
      <c r="D99" s="299"/>
      <c r="E99" s="299"/>
      <c r="F99" s="299"/>
      <c r="G99" s="299"/>
      <c r="H99" s="299"/>
      <c r="I99" s="299"/>
      <c r="J99" s="299"/>
      <c r="K99" s="299"/>
      <c r="L99" s="299"/>
      <c r="M99" s="299"/>
      <c r="N99" s="299"/>
      <c r="O99" s="299"/>
      <c r="P99" s="299"/>
      <c r="Q99" s="299"/>
      <c r="R99" s="299"/>
      <c r="S99" s="299"/>
      <c r="T99" s="299"/>
      <c r="U99" s="299"/>
      <c r="V99" s="299"/>
      <c r="W99" s="23"/>
      <c r="X99" s="24"/>
    </row>
    <row r="100" ht="20.25" customHeight="1">
      <c r="A100" s="299"/>
      <c r="B100" s="299"/>
      <c r="C100" s="299"/>
      <c r="D100" s="299"/>
      <c r="E100" s="299"/>
      <c r="F100" s="299"/>
      <c r="G100" s="299"/>
      <c r="H100" s="299"/>
      <c r="I100" s="299"/>
      <c r="J100" s="299"/>
      <c r="K100" s="299"/>
      <c r="L100" s="299"/>
      <c r="M100" s="299"/>
      <c r="N100" s="299"/>
      <c r="O100" s="299"/>
      <c r="P100" s="299"/>
      <c r="Q100" s="299"/>
      <c r="R100" s="299"/>
      <c r="S100" s="299"/>
      <c r="T100" s="299"/>
      <c r="U100" s="299"/>
      <c r="V100" s="299"/>
      <c r="W100" s="23"/>
      <c r="X100" s="24"/>
    </row>
    <row r="101" ht="14.25" customHeight="1">
      <c r="A101" s="299"/>
      <c r="B101" s="299"/>
      <c r="C101" s="299"/>
      <c r="D101" s="299"/>
      <c r="E101" s="299"/>
      <c r="F101" s="299"/>
      <c r="G101" s="299"/>
      <c r="H101" s="299"/>
      <c r="I101" s="299"/>
      <c r="J101" s="299"/>
      <c r="K101" s="299"/>
      <c r="L101" s="299"/>
      <c r="M101" s="299"/>
      <c r="N101" s="299"/>
      <c r="O101" s="299"/>
      <c r="P101" s="299"/>
      <c r="Q101" s="299"/>
      <c r="R101" s="299"/>
      <c r="S101" s="299"/>
      <c r="T101" s="299"/>
      <c r="U101" s="299"/>
      <c r="V101" s="299"/>
      <c r="W101" s="23"/>
      <c r="X101" s="24"/>
    </row>
    <row r="102" ht="18.75" customHeight="1">
      <c r="A102" s="299"/>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3"/>
      <c r="X102" s="24"/>
    </row>
    <row r="103" ht="19.5" customHeight="1">
      <c r="A103" s="299"/>
      <c r="B103" s="299"/>
      <c r="C103" s="299"/>
      <c r="D103" s="299"/>
      <c r="E103" s="299"/>
      <c r="F103" s="299"/>
      <c r="G103" s="299"/>
      <c r="H103" s="299"/>
      <c r="I103" s="299"/>
      <c r="J103" s="299"/>
      <c r="K103" s="299"/>
      <c r="L103" s="299"/>
      <c r="M103" s="299"/>
      <c r="N103" s="299"/>
      <c r="O103" s="299"/>
      <c r="P103" s="299"/>
      <c r="Q103" s="299"/>
      <c r="R103" s="299"/>
      <c r="S103" s="299"/>
      <c r="T103" s="299"/>
      <c r="U103" s="299"/>
      <c r="V103" s="299"/>
      <c r="W103" s="23"/>
      <c r="X103" s="24"/>
    </row>
    <row r="104" ht="34.5" customHeight="1">
      <c r="A104" s="299"/>
      <c r="B104" s="299"/>
      <c r="C104" s="299"/>
      <c r="D104" s="299"/>
      <c r="E104" s="299"/>
      <c r="F104" s="299"/>
      <c r="G104" s="299"/>
      <c r="H104" s="299"/>
      <c r="I104" s="299"/>
      <c r="J104" s="299"/>
      <c r="K104" s="299"/>
      <c r="L104" s="299"/>
      <c r="M104" s="299"/>
      <c r="N104" s="299"/>
      <c r="O104" s="299"/>
      <c r="P104" s="299"/>
      <c r="Q104" s="299"/>
      <c r="R104" s="299"/>
      <c r="S104" s="299"/>
      <c r="T104" s="299"/>
      <c r="U104" s="299"/>
      <c r="V104" s="299"/>
      <c r="W104" s="23"/>
      <c r="X104" s="24"/>
    </row>
    <row r="105" ht="14.25" customHeight="1">
      <c r="A105" s="299"/>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3"/>
      <c r="X105" s="24"/>
    </row>
    <row r="106" ht="14.25" customHeight="1">
      <c r="A106" s="299"/>
      <c r="B106" s="299"/>
      <c r="C106" s="299"/>
      <c r="D106" s="299"/>
      <c r="E106" s="299"/>
      <c r="F106" s="299"/>
      <c r="G106" s="299"/>
      <c r="H106" s="299"/>
      <c r="I106" s="299"/>
      <c r="J106" s="299"/>
      <c r="K106" s="299"/>
      <c r="L106" s="299"/>
      <c r="M106" s="299"/>
      <c r="N106" s="299"/>
      <c r="O106" s="299"/>
      <c r="P106" s="299"/>
      <c r="Q106" s="299"/>
      <c r="R106" s="299"/>
      <c r="S106" s="299"/>
      <c r="T106" s="299"/>
      <c r="U106" s="299"/>
      <c r="V106" s="299"/>
      <c r="W106" s="23"/>
      <c r="X106" s="24"/>
    </row>
    <row r="107" ht="14.25" customHeight="1">
      <c r="A107" s="299"/>
      <c r="B107" s="299"/>
      <c r="C107" s="299"/>
      <c r="D107" s="299"/>
      <c r="E107" s="299"/>
      <c r="F107" s="299"/>
      <c r="G107" s="299"/>
      <c r="H107" s="299"/>
      <c r="I107" s="299"/>
      <c r="J107" s="299"/>
      <c r="K107" s="299"/>
      <c r="L107" s="299"/>
      <c r="M107" s="299"/>
      <c r="N107" s="299"/>
      <c r="O107" s="299"/>
      <c r="P107" s="299"/>
      <c r="Q107" s="299"/>
      <c r="R107" s="299"/>
      <c r="S107" s="299"/>
      <c r="T107" s="299"/>
      <c r="U107" s="299"/>
      <c r="V107" s="299"/>
      <c r="W107" s="23"/>
      <c r="X107" s="24"/>
    </row>
    <row r="108" ht="14.25" customHeight="1">
      <c r="A108" s="299"/>
      <c r="B108" s="299"/>
      <c r="C108" s="299"/>
      <c r="D108" s="299"/>
      <c r="E108" s="299"/>
      <c r="F108" s="299"/>
      <c r="G108" s="299"/>
      <c r="H108" s="299"/>
      <c r="I108" s="299"/>
      <c r="J108" s="299"/>
      <c r="K108" s="299"/>
      <c r="L108" s="299"/>
      <c r="M108" s="299"/>
      <c r="N108" s="299"/>
      <c r="O108" s="299"/>
      <c r="P108" s="299"/>
      <c r="Q108" s="299"/>
      <c r="R108" s="299"/>
      <c r="S108" s="299"/>
      <c r="T108" s="299"/>
      <c r="U108" s="299"/>
      <c r="V108" s="299"/>
      <c r="W108" s="23"/>
      <c r="X108" s="24"/>
    </row>
    <row r="109" ht="13.5" customHeight="1">
      <c r="A109" s="299"/>
      <c r="B109" s="299"/>
      <c r="C109" s="299"/>
      <c r="D109" s="299"/>
      <c r="E109" s="299"/>
      <c r="F109" s="299"/>
      <c r="G109" s="299"/>
      <c r="H109" s="299"/>
      <c r="I109" s="299"/>
      <c r="J109" s="299"/>
      <c r="K109" s="299"/>
      <c r="L109" s="299"/>
      <c r="M109" s="299"/>
      <c r="N109" s="299"/>
      <c r="O109" s="299"/>
      <c r="P109" s="299"/>
      <c r="Q109" s="299"/>
      <c r="R109" s="299"/>
      <c r="S109" s="299"/>
      <c r="T109" s="299"/>
      <c r="U109" s="299"/>
      <c r="V109" s="299"/>
      <c r="W109" s="23"/>
      <c r="X109" s="24"/>
    </row>
    <row r="110" ht="20.25" customHeight="1">
      <c r="A110" s="299"/>
      <c r="B110" s="299"/>
      <c r="C110" s="299"/>
      <c r="D110" s="299"/>
      <c r="E110" s="299"/>
      <c r="F110" s="299"/>
      <c r="G110" s="299"/>
      <c r="H110" s="299"/>
      <c r="I110" s="299"/>
      <c r="J110" s="299"/>
      <c r="K110" s="299"/>
      <c r="L110" s="299"/>
      <c r="M110" s="299"/>
      <c r="N110" s="299"/>
      <c r="O110" s="299"/>
      <c r="P110" s="299"/>
      <c r="Q110" s="299"/>
      <c r="R110" s="299"/>
      <c r="S110" s="299"/>
      <c r="T110" s="299"/>
      <c r="U110" s="299"/>
      <c r="V110" s="299"/>
      <c r="W110" s="23"/>
      <c r="X110" s="24"/>
    </row>
    <row r="111" ht="14.25" customHeight="1">
      <c r="A111" s="299"/>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3"/>
      <c r="X111" s="24"/>
    </row>
    <row r="112" ht="20.25" customHeight="1">
      <c r="A112" s="299"/>
      <c r="B112" s="299"/>
      <c r="C112" s="299"/>
      <c r="D112" s="299"/>
      <c r="E112" s="299"/>
      <c r="F112" s="299"/>
      <c r="G112" s="299"/>
      <c r="H112" s="299"/>
      <c r="I112" s="299"/>
      <c r="J112" s="299"/>
      <c r="K112" s="299"/>
      <c r="L112" s="299"/>
      <c r="M112" s="299"/>
      <c r="N112" s="299"/>
      <c r="O112" s="299"/>
      <c r="P112" s="299"/>
      <c r="Q112" s="299"/>
      <c r="R112" s="299"/>
      <c r="S112" s="299"/>
      <c r="T112" s="299"/>
      <c r="U112" s="299"/>
      <c r="V112" s="299"/>
      <c r="W112" s="23"/>
      <c r="X112" s="24"/>
    </row>
    <row r="113" ht="20.25" customHeight="1">
      <c r="A113" s="299"/>
      <c r="B113" s="299"/>
      <c r="C113" s="299"/>
      <c r="D113" s="299"/>
      <c r="E113" s="299"/>
      <c r="F113" s="299"/>
      <c r="G113" s="299"/>
      <c r="H113" s="299"/>
      <c r="I113" s="299"/>
      <c r="J113" s="299"/>
      <c r="K113" s="299"/>
      <c r="L113" s="299"/>
      <c r="M113" s="299"/>
      <c r="N113" s="299"/>
      <c r="O113" s="299"/>
      <c r="P113" s="299"/>
      <c r="Q113" s="299"/>
      <c r="R113" s="299"/>
      <c r="S113" s="299"/>
      <c r="T113" s="299"/>
      <c r="U113" s="299"/>
      <c r="V113" s="299"/>
      <c r="W113" s="23"/>
      <c r="X113" s="24"/>
    </row>
    <row r="114" ht="34.5" customHeight="1">
      <c r="A114" s="299"/>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3"/>
      <c r="X114" s="24"/>
    </row>
    <row r="115" ht="14.25" customHeight="1">
      <c r="A115" s="299"/>
      <c r="B115" s="299"/>
      <c r="C115" s="299"/>
      <c r="D115" s="299"/>
      <c r="E115" s="299"/>
      <c r="F115" s="299"/>
      <c r="G115" s="299"/>
      <c r="H115" s="299"/>
      <c r="I115" s="299"/>
      <c r="J115" s="299"/>
      <c r="K115" s="299"/>
      <c r="L115" s="299"/>
      <c r="M115" s="299"/>
      <c r="N115" s="299"/>
      <c r="O115" s="299"/>
      <c r="P115" s="299"/>
      <c r="Q115" s="299"/>
      <c r="R115" s="299"/>
      <c r="S115" s="299"/>
      <c r="T115" s="299"/>
      <c r="U115" s="299"/>
      <c r="V115" s="299"/>
      <c r="W115" s="23"/>
      <c r="X115" s="24"/>
    </row>
    <row r="116" ht="14.25" customHeight="1">
      <c r="A116" s="299"/>
      <c r="B116" s="299"/>
      <c r="C116" s="299"/>
      <c r="D116" s="299"/>
      <c r="E116" s="299"/>
      <c r="F116" s="299"/>
      <c r="G116" s="299"/>
      <c r="H116" s="299"/>
      <c r="I116" s="299"/>
      <c r="J116" s="299"/>
      <c r="K116" s="299"/>
      <c r="L116" s="299"/>
      <c r="M116" s="299"/>
      <c r="N116" s="299"/>
      <c r="O116" s="299"/>
      <c r="P116" s="299"/>
      <c r="Q116" s="299"/>
      <c r="R116" s="299"/>
      <c r="S116" s="299"/>
      <c r="T116" s="299"/>
      <c r="U116" s="299"/>
      <c r="V116" s="299"/>
      <c r="W116" s="23"/>
      <c r="X116" s="24"/>
    </row>
    <row r="117" ht="14.25" customHeight="1">
      <c r="A117" s="299"/>
      <c r="B117" s="299"/>
      <c r="C117" s="299"/>
      <c r="D117" s="299"/>
      <c r="E117" s="299"/>
      <c r="F117" s="299"/>
      <c r="G117" s="299"/>
      <c r="H117" s="299"/>
      <c r="I117" s="299"/>
      <c r="J117" s="299"/>
      <c r="K117" s="299"/>
      <c r="L117" s="299"/>
      <c r="M117" s="299"/>
      <c r="N117" s="299"/>
      <c r="O117" s="299"/>
      <c r="P117" s="299"/>
      <c r="Q117" s="299"/>
      <c r="R117" s="299"/>
      <c r="S117" s="299"/>
      <c r="T117" s="299"/>
      <c r="U117" s="299"/>
      <c r="V117" s="299"/>
      <c r="W117" s="23"/>
      <c r="X117" s="24"/>
    </row>
    <row r="118" ht="14.25" customHeight="1">
      <c r="A118" s="299"/>
      <c r="B118" s="299"/>
      <c r="C118" s="299"/>
      <c r="D118" s="299"/>
      <c r="E118" s="299"/>
      <c r="F118" s="299"/>
      <c r="G118" s="299"/>
      <c r="H118" s="299"/>
      <c r="I118" s="299"/>
      <c r="J118" s="299"/>
      <c r="K118" s="299"/>
      <c r="L118" s="299"/>
      <c r="M118" s="299"/>
      <c r="N118" s="299"/>
      <c r="O118" s="299"/>
      <c r="P118" s="299"/>
      <c r="Q118" s="299"/>
      <c r="R118" s="299"/>
      <c r="S118" s="299"/>
      <c r="T118" s="299"/>
      <c r="U118" s="299"/>
      <c r="V118" s="299"/>
      <c r="W118" s="23"/>
      <c r="X118" s="24"/>
    </row>
    <row r="119" ht="14.25" customHeight="1">
      <c r="A119" s="299"/>
      <c r="B119" s="299"/>
      <c r="C119" s="299"/>
      <c r="D119" s="299"/>
      <c r="E119" s="299"/>
      <c r="F119" s="299"/>
      <c r="G119" s="299"/>
      <c r="H119" s="299"/>
      <c r="I119" s="299"/>
      <c r="J119" s="299"/>
      <c r="K119" s="299"/>
      <c r="L119" s="299"/>
      <c r="M119" s="299"/>
      <c r="N119" s="299"/>
      <c r="O119" s="299"/>
      <c r="P119" s="299"/>
      <c r="Q119" s="299"/>
      <c r="R119" s="299"/>
      <c r="S119" s="299"/>
      <c r="T119" s="299"/>
      <c r="U119" s="299"/>
      <c r="V119" s="299"/>
      <c r="W119" s="23"/>
      <c r="X119" s="24"/>
    </row>
    <row r="120" ht="21.0" customHeight="1">
      <c r="A120" s="299"/>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3"/>
      <c r="X120" s="24"/>
    </row>
    <row r="121" ht="14.25" customHeight="1">
      <c r="A121" s="299"/>
      <c r="B121" s="299"/>
      <c r="C121" s="299"/>
      <c r="D121" s="299"/>
      <c r="E121" s="299"/>
      <c r="F121" s="299"/>
      <c r="G121" s="299"/>
      <c r="H121" s="299"/>
      <c r="I121" s="299"/>
      <c r="J121" s="299"/>
      <c r="K121" s="299"/>
      <c r="L121" s="299"/>
      <c r="M121" s="299"/>
      <c r="N121" s="299"/>
      <c r="O121" s="299"/>
      <c r="P121" s="299"/>
      <c r="Q121" s="299"/>
      <c r="R121" s="299"/>
      <c r="S121" s="299"/>
      <c r="T121" s="299"/>
      <c r="U121" s="299"/>
      <c r="V121" s="299"/>
      <c r="W121" s="23"/>
      <c r="X121" s="24"/>
    </row>
    <row r="122" ht="18.0" customHeight="1">
      <c r="A122" s="299"/>
      <c r="B122" s="299"/>
      <c r="C122" s="299"/>
      <c r="D122" s="299"/>
      <c r="E122" s="299"/>
      <c r="F122" s="299"/>
      <c r="G122" s="299"/>
      <c r="H122" s="299"/>
      <c r="I122" s="299"/>
      <c r="J122" s="299"/>
      <c r="K122" s="299"/>
      <c r="L122" s="299"/>
      <c r="M122" s="299"/>
      <c r="N122" s="299"/>
      <c r="O122" s="299"/>
      <c r="P122" s="299"/>
      <c r="Q122" s="299"/>
      <c r="R122" s="299"/>
      <c r="S122" s="299"/>
      <c r="T122" s="299"/>
      <c r="U122" s="299"/>
      <c r="V122" s="299"/>
      <c r="W122" s="23"/>
      <c r="X122" s="24"/>
    </row>
    <row r="123" ht="19.5" customHeight="1">
      <c r="A123" s="299"/>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3"/>
      <c r="X123" s="24"/>
    </row>
    <row r="124" ht="51.0" customHeight="1">
      <c r="A124" s="299"/>
      <c r="B124" s="299"/>
      <c r="C124" s="299"/>
      <c r="D124" s="299"/>
      <c r="E124" s="299"/>
      <c r="F124" s="299"/>
      <c r="G124" s="299"/>
      <c r="H124" s="299"/>
      <c r="I124" s="299"/>
      <c r="J124" s="299"/>
      <c r="K124" s="299"/>
      <c r="L124" s="299"/>
      <c r="M124" s="299"/>
      <c r="N124" s="299"/>
      <c r="O124" s="299"/>
      <c r="P124" s="299"/>
      <c r="Q124" s="299"/>
      <c r="R124" s="299"/>
      <c r="S124" s="299"/>
      <c r="T124" s="299"/>
      <c r="U124" s="299"/>
      <c r="V124" s="299"/>
      <c r="W124" s="23"/>
      <c r="X124" s="24"/>
    </row>
    <row r="125" ht="14.25" customHeight="1">
      <c r="A125" s="299"/>
      <c r="B125" s="299"/>
      <c r="C125" s="299"/>
      <c r="D125" s="299"/>
      <c r="E125" s="299"/>
      <c r="F125" s="299"/>
      <c r="G125" s="299"/>
      <c r="H125" s="299"/>
      <c r="I125" s="299"/>
      <c r="J125" s="299"/>
      <c r="K125" s="299"/>
      <c r="L125" s="299"/>
      <c r="M125" s="299"/>
      <c r="N125" s="299"/>
      <c r="O125" s="299"/>
      <c r="P125" s="299"/>
      <c r="Q125" s="299"/>
      <c r="R125" s="299"/>
      <c r="S125" s="299"/>
      <c r="T125" s="299"/>
      <c r="U125" s="299"/>
      <c r="V125" s="299"/>
      <c r="W125" s="23"/>
      <c r="X125" s="24"/>
    </row>
    <row r="126" ht="14.25" customHeight="1">
      <c r="A126" s="299"/>
      <c r="B126" s="299"/>
      <c r="C126" s="299"/>
      <c r="D126" s="299"/>
      <c r="E126" s="299"/>
      <c r="F126" s="299"/>
      <c r="G126" s="299"/>
      <c r="H126" s="299"/>
      <c r="I126" s="299"/>
      <c r="J126" s="299"/>
      <c r="K126" s="299"/>
      <c r="L126" s="299"/>
      <c r="M126" s="299"/>
      <c r="N126" s="299"/>
      <c r="O126" s="299"/>
      <c r="P126" s="299"/>
      <c r="Q126" s="299"/>
      <c r="R126" s="299"/>
      <c r="S126" s="299"/>
      <c r="T126" s="299"/>
      <c r="U126" s="299"/>
      <c r="V126" s="299"/>
      <c r="W126" s="23"/>
      <c r="X126" s="24"/>
    </row>
    <row r="127" ht="14.25" customHeight="1">
      <c r="A127" s="299"/>
      <c r="B127" s="299"/>
      <c r="C127" s="299"/>
      <c r="D127" s="299"/>
      <c r="E127" s="299"/>
      <c r="F127" s="299"/>
      <c r="G127" s="299"/>
      <c r="H127" s="299"/>
      <c r="I127" s="299"/>
      <c r="J127" s="299"/>
      <c r="K127" s="299"/>
      <c r="L127" s="299"/>
      <c r="M127" s="299"/>
      <c r="N127" s="299"/>
      <c r="O127" s="299"/>
      <c r="P127" s="299"/>
      <c r="Q127" s="299"/>
      <c r="R127" s="299"/>
      <c r="S127" s="299"/>
      <c r="T127" s="299"/>
      <c r="U127" s="299"/>
      <c r="V127" s="299"/>
      <c r="W127" s="23"/>
      <c r="X127" s="24"/>
    </row>
    <row r="128" ht="14.25" customHeight="1">
      <c r="A128" s="299"/>
      <c r="B128" s="299"/>
      <c r="C128" s="299"/>
      <c r="D128" s="299"/>
      <c r="E128" s="299"/>
      <c r="F128" s="299"/>
      <c r="G128" s="299"/>
      <c r="H128" s="299"/>
      <c r="I128" s="299"/>
      <c r="J128" s="299"/>
      <c r="K128" s="299"/>
      <c r="L128" s="299"/>
      <c r="M128" s="299"/>
      <c r="N128" s="299"/>
      <c r="O128" s="299"/>
      <c r="P128" s="299"/>
      <c r="Q128" s="299"/>
      <c r="R128" s="299"/>
      <c r="S128" s="299"/>
      <c r="T128" s="299"/>
      <c r="U128" s="299"/>
      <c r="V128" s="299"/>
      <c r="W128" s="23"/>
      <c r="X128" s="24"/>
    </row>
    <row r="129" ht="14.25" customHeight="1">
      <c r="A129" s="299"/>
      <c r="B129" s="299"/>
      <c r="C129" s="299"/>
      <c r="D129" s="299"/>
      <c r="E129" s="299"/>
      <c r="F129" s="299"/>
      <c r="G129" s="299"/>
      <c r="H129" s="299"/>
      <c r="I129" s="299"/>
      <c r="J129" s="299"/>
      <c r="K129" s="299"/>
      <c r="L129" s="299"/>
      <c r="M129" s="299"/>
      <c r="N129" s="299"/>
      <c r="O129" s="299"/>
      <c r="P129" s="299"/>
      <c r="Q129" s="299"/>
      <c r="R129" s="299"/>
      <c r="S129" s="299"/>
      <c r="T129" s="299"/>
      <c r="U129" s="299"/>
      <c r="V129" s="299"/>
      <c r="W129" s="23"/>
      <c r="X129" s="24"/>
    </row>
    <row r="130" ht="21.0" customHeight="1">
      <c r="A130" s="299"/>
      <c r="B130" s="299"/>
      <c r="C130" s="299"/>
      <c r="D130" s="299"/>
      <c r="E130" s="299"/>
      <c r="F130" s="299"/>
      <c r="G130" s="299"/>
      <c r="H130" s="299"/>
      <c r="I130" s="299"/>
      <c r="J130" s="299"/>
      <c r="K130" s="299"/>
      <c r="L130" s="299"/>
      <c r="M130" s="299"/>
      <c r="N130" s="299"/>
      <c r="O130" s="299"/>
      <c r="P130" s="299"/>
      <c r="Q130" s="299"/>
      <c r="R130" s="299"/>
      <c r="S130" s="299"/>
      <c r="T130" s="299"/>
      <c r="U130" s="299"/>
      <c r="V130" s="299"/>
      <c r="W130" s="23"/>
      <c r="X130" s="24"/>
    </row>
    <row r="131" ht="14.25" customHeight="1">
      <c r="A131" s="299"/>
      <c r="B131" s="299"/>
      <c r="C131" s="299"/>
      <c r="D131" s="299"/>
      <c r="E131" s="299"/>
      <c r="F131" s="299"/>
      <c r="G131" s="299"/>
      <c r="H131" s="299"/>
      <c r="I131" s="299"/>
      <c r="J131" s="299"/>
      <c r="K131" s="299"/>
      <c r="L131" s="299"/>
      <c r="M131" s="299"/>
      <c r="N131" s="299"/>
      <c r="O131" s="299"/>
      <c r="P131" s="299"/>
      <c r="Q131" s="299"/>
      <c r="R131" s="299"/>
      <c r="S131" s="299"/>
      <c r="T131" s="299"/>
      <c r="U131" s="299"/>
      <c r="V131" s="299"/>
      <c r="W131" s="23"/>
      <c r="X131" s="24"/>
    </row>
    <row r="132" ht="21.0" customHeight="1">
      <c r="A132" s="299"/>
      <c r="B132" s="299"/>
      <c r="C132" s="299"/>
      <c r="D132" s="299"/>
      <c r="E132" s="299"/>
      <c r="F132" s="299"/>
      <c r="G132" s="299"/>
      <c r="H132" s="299"/>
      <c r="I132" s="299"/>
      <c r="J132" s="299"/>
      <c r="K132" s="299"/>
      <c r="L132" s="299"/>
      <c r="M132" s="299"/>
      <c r="N132" s="299"/>
      <c r="O132" s="299"/>
      <c r="P132" s="299"/>
      <c r="Q132" s="299"/>
      <c r="R132" s="299"/>
      <c r="S132" s="299"/>
      <c r="T132" s="299"/>
      <c r="U132" s="299"/>
      <c r="V132" s="299"/>
      <c r="W132" s="23"/>
      <c r="X132" s="24"/>
    </row>
    <row r="133" ht="20.25" customHeight="1">
      <c r="A133" s="299"/>
      <c r="B133" s="299"/>
      <c r="C133" s="299"/>
      <c r="D133" s="299"/>
      <c r="E133" s="299"/>
      <c r="F133" s="299"/>
      <c r="G133" s="299"/>
      <c r="H133" s="299"/>
      <c r="I133" s="299"/>
      <c r="J133" s="299"/>
      <c r="K133" s="299"/>
      <c r="L133" s="299"/>
      <c r="M133" s="299"/>
      <c r="N133" s="299"/>
      <c r="O133" s="299"/>
      <c r="P133" s="299"/>
      <c r="Q133" s="299"/>
      <c r="R133" s="299"/>
      <c r="S133" s="299"/>
      <c r="T133" s="299"/>
      <c r="U133" s="299"/>
      <c r="V133" s="299"/>
      <c r="W133" s="23"/>
      <c r="X133" s="24"/>
    </row>
    <row r="134" ht="33.75" customHeight="1">
      <c r="A134" s="299"/>
      <c r="B134" s="299"/>
      <c r="C134" s="299"/>
      <c r="D134" s="299"/>
      <c r="E134" s="299"/>
      <c r="F134" s="299"/>
      <c r="G134" s="299"/>
      <c r="H134" s="299"/>
      <c r="I134" s="299"/>
      <c r="J134" s="299"/>
      <c r="K134" s="299"/>
      <c r="L134" s="299"/>
      <c r="M134" s="299"/>
      <c r="N134" s="299"/>
      <c r="O134" s="299"/>
      <c r="P134" s="299"/>
      <c r="Q134" s="299"/>
      <c r="R134" s="299"/>
      <c r="S134" s="299"/>
      <c r="T134" s="299"/>
      <c r="U134" s="299"/>
      <c r="V134" s="299"/>
      <c r="W134" s="23"/>
      <c r="X134" s="24"/>
    </row>
    <row r="135" ht="14.25" customHeight="1">
      <c r="A135" s="299"/>
      <c r="B135" s="299"/>
      <c r="C135" s="299"/>
      <c r="D135" s="299"/>
      <c r="E135" s="299"/>
      <c r="F135" s="299"/>
      <c r="G135" s="299"/>
      <c r="H135" s="299"/>
      <c r="I135" s="299"/>
      <c r="J135" s="299"/>
      <c r="K135" s="299"/>
      <c r="L135" s="299"/>
      <c r="M135" s="299"/>
      <c r="N135" s="299"/>
      <c r="O135" s="299"/>
      <c r="P135" s="299"/>
      <c r="Q135" s="299"/>
      <c r="R135" s="299"/>
      <c r="S135" s="299"/>
      <c r="T135" s="299"/>
      <c r="U135" s="299"/>
      <c r="V135" s="299"/>
      <c r="W135" s="23"/>
      <c r="X135" s="24"/>
    </row>
    <row r="136" ht="14.25" customHeight="1">
      <c r="A136" s="299"/>
      <c r="B136" s="299"/>
      <c r="C136" s="299"/>
      <c r="D136" s="299"/>
      <c r="E136" s="299"/>
      <c r="F136" s="299"/>
      <c r="G136" s="299"/>
      <c r="H136" s="299"/>
      <c r="I136" s="299"/>
      <c r="J136" s="299"/>
      <c r="K136" s="299"/>
      <c r="L136" s="299"/>
      <c r="M136" s="299"/>
      <c r="N136" s="299"/>
      <c r="O136" s="299"/>
      <c r="P136" s="299"/>
      <c r="Q136" s="299"/>
      <c r="R136" s="299"/>
      <c r="S136" s="299"/>
      <c r="T136" s="299"/>
      <c r="U136" s="299"/>
      <c r="V136" s="299"/>
      <c r="W136" s="23"/>
      <c r="X136" s="24"/>
    </row>
    <row r="137" ht="18.75" customHeight="1">
      <c r="A137" s="299"/>
      <c r="B137" s="299"/>
      <c r="C137" s="299"/>
      <c r="D137" s="299"/>
      <c r="E137" s="299"/>
      <c r="F137" s="299"/>
      <c r="G137" s="299"/>
      <c r="H137" s="299"/>
      <c r="I137" s="299"/>
      <c r="J137" s="299"/>
      <c r="K137" s="299"/>
      <c r="L137" s="299"/>
      <c r="M137" s="299"/>
      <c r="N137" s="299"/>
      <c r="O137" s="299"/>
      <c r="P137" s="299"/>
      <c r="Q137" s="299"/>
      <c r="R137" s="299"/>
      <c r="S137" s="299"/>
      <c r="T137" s="299"/>
      <c r="U137" s="299"/>
      <c r="V137" s="299"/>
      <c r="W137" s="23"/>
      <c r="X137" s="24"/>
    </row>
    <row r="138" ht="14.25" customHeight="1">
      <c r="A138" s="299"/>
      <c r="B138" s="299"/>
      <c r="C138" s="299"/>
      <c r="D138" s="299"/>
      <c r="E138" s="299"/>
      <c r="F138" s="299"/>
      <c r="G138" s="299"/>
      <c r="H138" s="299"/>
      <c r="I138" s="299"/>
      <c r="J138" s="299"/>
      <c r="K138" s="299"/>
      <c r="L138" s="299"/>
      <c r="M138" s="299"/>
      <c r="N138" s="299"/>
      <c r="O138" s="299"/>
      <c r="P138" s="299"/>
      <c r="Q138" s="299"/>
      <c r="R138" s="299"/>
      <c r="S138" s="299"/>
      <c r="T138" s="299"/>
      <c r="U138" s="299"/>
      <c r="V138" s="299"/>
      <c r="W138" s="23"/>
      <c r="X138" s="24"/>
    </row>
    <row r="139" ht="15.75" customHeight="1">
      <c r="A139" s="299"/>
      <c r="B139" s="299"/>
      <c r="C139" s="299"/>
      <c r="D139" s="299"/>
      <c r="E139" s="299"/>
      <c r="F139" s="299"/>
      <c r="G139" s="299"/>
      <c r="H139" s="299"/>
      <c r="I139" s="299"/>
      <c r="J139" s="299"/>
      <c r="K139" s="299"/>
      <c r="L139" s="299"/>
      <c r="M139" s="299"/>
      <c r="N139" s="299"/>
      <c r="O139" s="299"/>
      <c r="P139" s="299"/>
      <c r="Q139" s="299"/>
      <c r="R139" s="299"/>
      <c r="S139" s="299"/>
      <c r="T139" s="299"/>
      <c r="U139" s="299"/>
      <c r="V139" s="299"/>
      <c r="W139" s="23"/>
      <c r="X139" s="24"/>
    </row>
    <row r="140" ht="15.75" customHeight="1">
      <c r="A140" s="299"/>
      <c r="B140" s="299"/>
      <c r="C140" s="299"/>
      <c r="D140" s="299"/>
      <c r="E140" s="299"/>
      <c r="F140" s="299"/>
      <c r="G140" s="299"/>
      <c r="H140" s="299"/>
      <c r="I140" s="299"/>
      <c r="J140" s="299"/>
      <c r="K140" s="299"/>
      <c r="L140" s="299"/>
      <c r="M140" s="299"/>
      <c r="N140" s="299"/>
      <c r="O140" s="299"/>
      <c r="P140" s="299"/>
      <c r="Q140" s="299"/>
      <c r="R140" s="299"/>
      <c r="S140" s="299"/>
      <c r="T140" s="299"/>
      <c r="U140" s="299"/>
      <c r="V140" s="299"/>
      <c r="W140" s="23"/>
      <c r="X140" s="24"/>
    </row>
    <row r="141" ht="21.0" customHeight="1">
      <c r="A141" s="299"/>
      <c r="B141" s="299"/>
      <c r="C141" s="299"/>
      <c r="D141" s="299"/>
      <c r="E141" s="299"/>
      <c r="F141" s="299"/>
      <c r="G141" s="299"/>
      <c r="H141" s="299"/>
      <c r="I141" s="299"/>
      <c r="J141" s="299"/>
      <c r="K141" s="299"/>
      <c r="L141" s="299"/>
      <c r="M141" s="299"/>
      <c r="N141" s="299"/>
      <c r="O141" s="299"/>
      <c r="P141" s="299"/>
      <c r="Q141" s="299"/>
      <c r="R141" s="299"/>
      <c r="S141" s="299"/>
      <c r="T141" s="299"/>
      <c r="U141" s="299"/>
      <c r="V141" s="299"/>
      <c r="W141" s="167"/>
      <c r="X141" s="24"/>
    </row>
    <row r="142" ht="6.75" customHeight="1">
      <c r="A142" s="299"/>
      <c r="B142" s="299"/>
      <c r="C142" s="299"/>
      <c r="D142" s="299"/>
      <c r="E142" s="299"/>
      <c r="F142" s="299"/>
      <c r="G142" s="299"/>
      <c r="H142" s="299"/>
      <c r="I142" s="299"/>
      <c r="J142" s="299"/>
      <c r="K142" s="299"/>
      <c r="L142" s="299"/>
      <c r="M142" s="299"/>
      <c r="N142" s="299"/>
      <c r="O142" s="299"/>
      <c r="P142" s="299"/>
      <c r="Q142" s="299"/>
      <c r="R142" s="299"/>
      <c r="S142" s="299"/>
      <c r="T142" s="299"/>
      <c r="U142" s="299"/>
      <c r="V142" s="299"/>
      <c r="W142" s="23"/>
      <c r="X142" s="24"/>
    </row>
    <row r="143" ht="27.75" customHeight="1">
      <c r="A143" s="299"/>
      <c r="B143" s="299"/>
      <c r="C143" s="299"/>
      <c r="D143" s="299"/>
      <c r="E143" s="299"/>
      <c r="F143" s="299"/>
      <c r="G143" s="299"/>
      <c r="H143" s="299"/>
      <c r="I143" s="299"/>
      <c r="J143" s="299"/>
      <c r="K143" s="299"/>
      <c r="L143" s="299"/>
      <c r="M143" s="299"/>
      <c r="N143" s="299"/>
      <c r="O143" s="299"/>
      <c r="P143" s="299"/>
      <c r="Q143" s="299"/>
      <c r="R143" s="299"/>
      <c r="S143" s="299"/>
      <c r="T143" s="299"/>
      <c r="U143" s="299"/>
      <c r="V143" s="299"/>
      <c r="W143" s="23"/>
      <c r="X143" s="24"/>
    </row>
    <row r="144" ht="14.25" customHeight="1">
      <c r="A144" s="299"/>
      <c r="B144" s="299"/>
      <c r="C144" s="299"/>
      <c r="D144" s="299"/>
      <c r="E144" s="299"/>
      <c r="F144" s="299"/>
      <c r="G144" s="299"/>
      <c r="H144" s="299"/>
      <c r="I144" s="299"/>
      <c r="J144" s="299"/>
      <c r="K144" s="299"/>
      <c r="L144" s="299"/>
      <c r="M144" s="299"/>
      <c r="N144" s="299"/>
      <c r="O144" s="299"/>
      <c r="P144" s="299"/>
      <c r="Q144" s="299"/>
      <c r="R144" s="299"/>
      <c r="S144" s="299"/>
      <c r="T144" s="299"/>
      <c r="U144" s="299"/>
      <c r="V144" s="299"/>
      <c r="W144" s="23"/>
      <c r="X144" s="24"/>
    </row>
    <row r="145" ht="14.25" customHeight="1">
      <c r="A145" s="299"/>
      <c r="B145" s="299"/>
      <c r="C145" s="299"/>
      <c r="D145" s="299"/>
      <c r="E145" s="299"/>
      <c r="F145" s="299"/>
      <c r="G145" s="299"/>
      <c r="H145" s="299"/>
      <c r="I145" s="299"/>
      <c r="J145" s="299"/>
      <c r="K145" s="299"/>
      <c r="L145" s="299"/>
      <c r="M145" s="299"/>
      <c r="N145" s="299"/>
      <c r="O145" s="299"/>
      <c r="P145" s="299"/>
      <c r="Q145" s="299"/>
      <c r="R145" s="299"/>
      <c r="S145" s="299"/>
      <c r="T145" s="299"/>
      <c r="U145" s="299"/>
      <c r="V145" s="299"/>
      <c r="W145" s="23"/>
      <c r="X145" s="24"/>
    </row>
    <row r="146" ht="19.5" customHeight="1">
      <c r="A146" s="299"/>
      <c r="B146" s="299"/>
      <c r="C146" s="299"/>
      <c r="D146" s="299"/>
      <c r="E146" s="299"/>
      <c r="F146" s="299"/>
      <c r="G146" s="299"/>
      <c r="H146" s="299"/>
      <c r="I146" s="299"/>
      <c r="J146" s="299"/>
      <c r="K146" s="299"/>
      <c r="L146" s="299"/>
      <c r="M146" s="299"/>
      <c r="N146" s="299"/>
      <c r="O146" s="299"/>
      <c r="P146" s="299"/>
      <c r="Q146" s="299"/>
      <c r="R146" s="299"/>
      <c r="S146" s="299"/>
      <c r="T146" s="299"/>
      <c r="U146" s="299"/>
      <c r="V146" s="299"/>
      <c r="W146" s="23"/>
      <c r="X146" s="24"/>
    </row>
    <row r="147" ht="19.5" customHeight="1">
      <c r="A147" s="299"/>
      <c r="B147" s="299"/>
      <c r="C147" s="299"/>
      <c r="D147" s="299"/>
      <c r="E147" s="299"/>
      <c r="F147" s="299"/>
      <c r="G147" s="299"/>
      <c r="H147" s="299"/>
      <c r="I147" s="299"/>
      <c r="J147" s="299"/>
      <c r="K147" s="299"/>
      <c r="L147" s="299"/>
      <c r="M147" s="299"/>
      <c r="N147" s="299"/>
      <c r="O147" s="299"/>
      <c r="P147" s="299"/>
      <c r="Q147" s="299"/>
      <c r="R147" s="299"/>
      <c r="S147" s="299"/>
      <c r="T147" s="299"/>
      <c r="U147" s="299"/>
      <c r="V147" s="299"/>
      <c r="W147" s="23"/>
      <c r="X147" s="24"/>
    </row>
    <row r="148" ht="19.5" customHeight="1">
      <c r="A148" s="299"/>
      <c r="B148" s="299"/>
      <c r="C148" s="299"/>
      <c r="D148" s="299"/>
      <c r="E148" s="299"/>
      <c r="F148" s="299"/>
      <c r="G148" s="299"/>
      <c r="H148" s="299"/>
      <c r="I148" s="299"/>
      <c r="J148" s="299"/>
      <c r="K148" s="299"/>
      <c r="L148" s="299"/>
      <c r="M148" s="299"/>
      <c r="N148" s="299"/>
      <c r="O148" s="299"/>
      <c r="P148" s="299"/>
      <c r="Q148" s="299"/>
      <c r="R148" s="299"/>
      <c r="S148" s="299"/>
      <c r="T148" s="299"/>
      <c r="U148" s="299"/>
      <c r="V148" s="299"/>
      <c r="W148" s="23"/>
      <c r="X148" s="24"/>
    </row>
    <row r="149" ht="20.25" customHeight="1">
      <c r="A149" s="299"/>
      <c r="B149" s="299"/>
      <c r="C149" s="299"/>
      <c r="D149" s="299"/>
      <c r="E149" s="299"/>
      <c r="F149" s="299"/>
      <c r="G149" s="299"/>
      <c r="H149" s="299"/>
      <c r="I149" s="299"/>
      <c r="J149" s="299"/>
      <c r="K149" s="299"/>
      <c r="L149" s="299"/>
      <c r="M149" s="299"/>
      <c r="N149" s="299"/>
      <c r="O149" s="299"/>
      <c r="P149" s="299"/>
      <c r="Q149" s="299"/>
      <c r="R149" s="299"/>
      <c r="S149" s="299"/>
      <c r="T149" s="299"/>
      <c r="U149" s="299"/>
      <c r="V149" s="299"/>
      <c r="W149" s="23"/>
      <c r="X149" s="24"/>
    </row>
    <row r="150" ht="14.25" customHeight="1">
      <c r="A150" s="299"/>
      <c r="B150" s="299"/>
      <c r="C150" s="299"/>
      <c r="D150" s="299"/>
      <c r="E150" s="299"/>
      <c r="F150" s="299"/>
      <c r="G150" s="299"/>
      <c r="H150" s="299"/>
      <c r="I150" s="299"/>
      <c r="J150" s="299"/>
      <c r="K150" s="299"/>
      <c r="L150" s="299"/>
      <c r="M150" s="299"/>
      <c r="N150" s="299"/>
      <c r="O150" s="299"/>
      <c r="P150" s="299"/>
      <c r="Q150" s="299"/>
      <c r="R150" s="299"/>
      <c r="S150" s="299"/>
      <c r="T150" s="299"/>
      <c r="U150" s="299"/>
      <c r="V150" s="299"/>
      <c r="W150" s="23"/>
      <c r="X150" s="24"/>
    </row>
    <row r="151" ht="14.25" customHeight="1">
      <c r="A151" s="299"/>
      <c r="B151" s="299"/>
      <c r="C151" s="299"/>
      <c r="D151" s="299"/>
      <c r="E151" s="299"/>
      <c r="F151" s="299"/>
      <c r="G151" s="299"/>
      <c r="H151" s="299"/>
      <c r="I151" s="299"/>
      <c r="J151" s="299"/>
      <c r="K151" s="299"/>
      <c r="L151" s="299"/>
      <c r="M151" s="299"/>
      <c r="N151" s="299"/>
      <c r="O151" s="299"/>
      <c r="P151" s="299"/>
      <c r="Q151" s="299"/>
      <c r="R151" s="299"/>
      <c r="S151" s="299"/>
      <c r="T151" s="299"/>
      <c r="U151" s="299"/>
      <c r="V151" s="299"/>
      <c r="W151" s="23"/>
      <c r="X151" s="24"/>
    </row>
    <row r="152" ht="14.25" customHeight="1">
      <c r="A152" s="299"/>
      <c r="B152" s="299"/>
      <c r="C152" s="299"/>
      <c r="D152" s="299"/>
      <c r="E152" s="299"/>
      <c r="F152" s="299"/>
      <c r="G152" s="299"/>
      <c r="H152" s="299"/>
      <c r="I152" s="299"/>
      <c r="J152" s="299"/>
      <c r="K152" s="299"/>
      <c r="L152" s="299"/>
      <c r="M152" s="299"/>
      <c r="N152" s="299"/>
      <c r="O152" s="299"/>
      <c r="P152" s="299"/>
      <c r="Q152" s="299"/>
      <c r="R152" s="299"/>
      <c r="S152" s="299"/>
      <c r="T152" s="299"/>
      <c r="U152" s="299"/>
      <c r="V152" s="299"/>
      <c r="W152" s="23"/>
      <c r="X152" s="24"/>
    </row>
    <row r="153" ht="14.25" customHeight="1">
      <c r="A153" s="299"/>
      <c r="B153" s="299"/>
      <c r="C153" s="299"/>
      <c r="D153" s="299"/>
      <c r="E153" s="299"/>
      <c r="F153" s="299"/>
      <c r="G153" s="299"/>
      <c r="H153" s="299"/>
      <c r="I153" s="299"/>
      <c r="J153" s="299"/>
      <c r="K153" s="299"/>
      <c r="L153" s="299"/>
      <c r="M153" s="299"/>
      <c r="N153" s="299"/>
      <c r="O153" s="299"/>
      <c r="P153" s="299"/>
      <c r="Q153" s="299"/>
      <c r="R153" s="299"/>
      <c r="S153" s="299"/>
      <c r="T153" s="299"/>
      <c r="U153" s="299"/>
      <c r="V153" s="299"/>
      <c r="W153" s="23"/>
      <c r="X153" s="24"/>
    </row>
    <row r="154" ht="14.25" customHeight="1">
      <c r="A154" s="299"/>
      <c r="B154" s="299"/>
      <c r="C154" s="299"/>
      <c r="D154" s="299"/>
      <c r="E154" s="299"/>
      <c r="F154" s="299"/>
      <c r="G154" s="299"/>
      <c r="H154" s="299"/>
      <c r="I154" s="299"/>
      <c r="J154" s="299"/>
      <c r="K154" s="299"/>
      <c r="L154" s="299"/>
      <c r="M154" s="299"/>
      <c r="N154" s="299"/>
      <c r="O154" s="299"/>
      <c r="P154" s="299"/>
      <c r="Q154" s="299"/>
      <c r="R154" s="299"/>
      <c r="S154" s="299"/>
      <c r="T154" s="299"/>
      <c r="U154" s="299"/>
      <c r="V154" s="299"/>
      <c r="W154" s="23"/>
      <c r="X154" s="24"/>
    </row>
    <row r="155" ht="14.25" customHeight="1">
      <c r="A155" s="299"/>
      <c r="B155" s="299"/>
      <c r="C155" s="299"/>
      <c r="D155" s="299"/>
      <c r="E155" s="299"/>
      <c r="F155" s="299"/>
      <c r="G155" s="299"/>
      <c r="H155" s="299"/>
      <c r="I155" s="299"/>
      <c r="J155" s="299"/>
      <c r="K155" s="299"/>
      <c r="L155" s="299"/>
      <c r="M155" s="299"/>
      <c r="N155" s="299"/>
      <c r="O155" s="299"/>
      <c r="P155" s="299"/>
      <c r="Q155" s="299"/>
      <c r="R155" s="299"/>
      <c r="S155" s="299"/>
      <c r="T155" s="299"/>
      <c r="U155" s="299"/>
      <c r="V155" s="299"/>
      <c r="W155" s="23"/>
      <c r="X155" s="24"/>
    </row>
    <row r="156" ht="14.25" customHeight="1">
      <c r="A156" s="299"/>
      <c r="B156" s="299"/>
      <c r="C156" s="299"/>
      <c r="D156" s="299"/>
      <c r="E156" s="299"/>
      <c r="F156" s="299"/>
      <c r="G156" s="299"/>
      <c r="H156" s="299"/>
      <c r="I156" s="299"/>
      <c r="J156" s="299"/>
      <c r="K156" s="299"/>
      <c r="L156" s="299"/>
      <c r="M156" s="299"/>
      <c r="N156" s="299"/>
      <c r="O156" s="299"/>
      <c r="P156" s="299"/>
      <c r="Q156" s="299"/>
      <c r="R156" s="299"/>
      <c r="S156" s="299"/>
      <c r="T156" s="299"/>
      <c r="U156" s="299"/>
      <c r="V156" s="299"/>
      <c r="W156" s="23"/>
      <c r="X156" s="24"/>
    </row>
    <row r="157" ht="14.25" customHeight="1">
      <c r="A157" s="299"/>
      <c r="B157" s="299"/>
      <c r="C157" s="299"/>
      <c r="D157" s="299"/>
      <c r="E157" s="299"/>
      <c r="F157" s="299"/>
      <c r="G157" s="299"/>
      <c r="H157" s="299"/>
      <c r="I157" s="299"/>
      <c r="J157" s="299"/>
      <c r="K157" s="299"/>
      <c r="L157" s="299"/>
      <c r="M157" s="299"/>
      <c r="N157" s="299"/>
      <c r="O157" s="299"/>
      <c r="P157" s="299"/>
      <c r="Q157" s="299"/>
      <c r="R157" s="299"/>
      <c r="S157" s="299"/>
      <c r="T157" s="299"/>
      <c r="U157" s="299"/>
      <c r="V157" s="299"/>
      <c r="W157" s="23"/>
      <c r="X157" s="24"/>
    </row>
    <row r="158" ht="14.25" customHeight="1">
      <c r="A158" s="299"/>
      <c r="B158" s="299"/>
      <c r="C158" s="299"/>
      <c r="D158" s="299"/>
      <c r="E158" s="299"/>
      <c r="F158" s="299"/>
      <c r="G158" s="299"/>
      <c r="H158" s="299"/>
      <c r="I158" s="299"/>
      <c r="J158" s="299"/>
      <c r="K158" s="299"/>
      <c r="L158" s="299"/>
      <c r="M158" s="299"/>
      <c r="N158" s="299"/>
      <c r="O158" s="299"/>
      <c r="P158" s="299"/>
      <c r="Q158" s="299"/>
      <c r="R158" s="299"/>
      <c r="S158" s="299"/>
      <c r="T158" s="299"/>
      <c r="U158" s="299"/>
      <c r="V158" s="299"/>
      <c r="W158" s="23"/>
      <c r="X158" s="24"/>
    </row>
    <row r="159" ht="14.25" customHeight="1">
      <c r="A159" s="299"/>
      <c r="B159" s="299"/>
      <c r="C159" s="299"/>
      <c r="D159" s="299"/>
      <c r="E159" s="299"/>
      <c r="F159" s="299"/>
      <c r="G159" s="299"/>
      <c r="H159" s="299"/>
      <c r="I159" s="299"/>
      <c r="J159" s="299"/>
      <c r="K159" s="299"/>
      <c r="L159" s="299"/>
      <c r="M159" s="299"/>
      <c r="N159" s="299"/>
      <c r="O159" s="299"/>
      <c r="P159" s="299"/>
      <c r="Q159" s="299"/>
      <c r="R159" s="299"/>
      <c r="S159" s="299"/>
      <c r="T159" s="299"/>
      <c r="U159" s="299"/>
      <c r="V159" s="299"/>
      <c r="W159" s="23"/>
      <c r="X159" s="24"/>
    </row>
    <row r="160" ht="14.25" customHeight="1">
      <c r="A160" s="299"/>
      <c r="B160" s="299"/>
      <c r="C160" s="299"/>
      <c r="D160" s="299"/>
      <c r="E160" s="299"/>
      <c r="F160" s="299"/>
      <c r="G160" s="299"/>
      <c r="H160" s="299"/>
      <c r="I160" s="299"/>
      <c r="J160" s="299"/>
      <c r="K160" s="299"/>
      <c r="L160" s="299"/>
      <c r="M160" s="299"/>
      <c r="N160" s="299"/>
      <c r="O160" s="299"/>
      <c r="P160" s="299"/>
      <c r="Q160" s="299"/>
      <c r="R160" s="299"/>
      <c r="S160" s="299"/>
      <c r="T160" s="299"/>
      <c r="U160" s="299"/>
      <c r="V160" s="299"/>
      <c r="W160" s="23"/>
      <c r="X160" s="24"/>
    </row>
    <row r="161" ht="14.25" customHeight="1">
      <c r="A161" s="299"/>
      <c r="B161" s="299"/>
      <c r="C161" s="299"/>
      <c r="D161" s="299"/>
      <c r="E161" s="299"/>
      <c r="F161" s="299"/>
      <c r="G161" s="299"/>
      <c r="H161" s="299"/>
      <c r="I161" s="299"/>
      <c r="J161" s="299"/>
      <c r="K161" s="299"/>
      <c r="L161" s="299"/>
      <c r="M161" s="299"/>
      <c r="N161" s="299"/>
      <c r="O161" s="299"/>
      <c r="P161" s="299"/>
      <c r="Q161" s="299"/>
      <c r="R161" s="299"/>
      <c r="S161" s="299"/>
      <c r="T161" s="299"/>
      <c r="U161" s="299"/>
      <c r="V161" s="299"/>
      <c r="W161" s="23"/>
      <c r="X161" s="24"/>
    </row>
    <row r="162" ht="14.25" customHeight="1">
      <c r="A162" s="299"/>
      <c r="B162" s="299"/>
      <c r="C162" s="299"/>
      <c r="D162" s="299"/>
      <c r="E162" s="299"/>
      <c r="F162" s="299"/>
      <c r="G162" s="299"/>
      <c r="H162" s="299"/>
      <c r="I162" s="299"/>
      <c r="J162" s="299"/>
      <c r="K162" s="299"/>
      <c r="L162" s="299"/>
      <c r="M162" s="299"/>
      <c r="N162" s="299"/>
      <c r="O162" s="299"/>
      <c r="P162" s="299"/>
      <c r="Q162" s="299"/>
      <c r="R162" s="299"/>
      <c r="S162" s="299"/>
      <c r="T162" s="299"/>
      <c r="U162" s="299"/>
      <c r="V162" s="299"/>
      <c r="W162" s="23"/>
      <c r="X162" s="24"/>
    </row>
    <row r="163" ht="14.25" customHeight="1">
      <c r="A163" s="299"/>
      <c r="B163" s="299"/>
      <c r="C163" s="299"/>
      <c r="D163" s="299"/>
      <c r="E163" s="299"/>
      <c r="F163" s="299"/>
      <c r="G163" s="299"/>
      <c r="H163" s="299"/>
      <c r="I163" s="299"/>
      <c r="J163" s="299"/>
      <c r="K163" s="299"/>
      <c r="L163" s="299"/>
      <c r="M163" s="299"/>
      <c r="N163" s="299"/>
      <c r="O163" s="299"/>
      <c r="P163" s="299"/>
      <c r="Q163" s="299"/>
      <c r="R163" s="299"/>
      <c r="S163" s="299"/>
      <c r="T163" s="299"/>
      <c r="U163" s="299"/>
      <c r="V163" s="299"/>
      <c r="W163" s="23"/>
      <c r="X163" s="24"/>
    </row>
    <row r="164" ht="14.25" customHeight="1">
      <c r="A164" s="299"/>
      <c r="B164" s="299"/>
      <c r="C164" s="299"/>
      <c r="D164" s="299"/>
      <c r="E164" s="299"/>
      <c r="F164" s="299"/>
      <c r="G164" s="299"/>
      <c r="H164" s="299"/>
      <c r="I164" s="299"/>
      <c r="J164" s="299"/>
      <c r="K164" s="299"/>
      <c r="L164" s="299"/>
      <c r="M164" s="299"/>
      <c r="N164" s="299"/>
      <c r="O164" s="299"/>
      <c r="P164" s="299"/>
      <c r="Q164" s="299"/>
      <c r="R164" s="299"/>
      <c r="S164" s="299"/>
      <c r="T164" s="299"/>
      <c r="U164" s="299"/>
      <c r="V164" s="299"/>
      <c r="W164" s="23"/>
      <c r="X164" s="24"/>
    </row>
    <row r="165" ht="14.25" customHeight="1">
      <c r="A165" s="299"/>
      <c r="B165" s="299"/>
      <c r="C165" s="299"/>
      <c r="D165" s="299"/>
      <c r="E165" s="299"/>
      <c r="F165" s="299"/>
      <c r="G165" s="299"/>
      <c r="H165" s="299"/>
      <c r="I165" s="299"/>
      <c r="J165" s="299"/>
      <c r="K165" s="299"/>
      <c r="L165" s="299"/>
      <c r="M165" s="299"/>
      <c r="N165" s="299"/>
      <c r="O165" s="299"/>
      <c r="P165" s="299"/>
      <c r="Q165" s="299"/>
      <c r="R165" s="299"/>
      <c r="S165" s="299"/>
      <c r="T165" s="299"/>
      <c r="U165" s="299"/>
      <c r="V165" s="299"/>
      <c r="W165" s="23"/>
      <c r="X165" s="24"/>
    </row>
    <row r="166" ht="14.25" customHeight="1">
      <c r="A166" s="299"/>
      <c r="B166" s="299"/>
      <c r="C166" s="299"/>
      <c r="D166" s="299"/>
      <c r="E166" s="299"/>
      <c r="F166" s="299"/>
      <c r="G166" s="299"/>
      <c r="H166" s="299"/>
      <c r="I166" s="299"/>
      <c r="J166" s="299"/>
      <c r="K166" s="299"/>
      <c r="L166" s="299"/>
      <c r="M166" s="299"/>
      <c r="N166" s="299"/>
      <c r="O166" s="299"/>
      <c r="P166" s="299"/>
      <c r="Q166" s="299"/>
      <c r="R166" s="299"/>
      <c r="S166" s="299"/>
      <c r="T166" s="299"/>
      <c r="U166" s="299"/>
      <c r="V166" s="299"/>
      <c r="W166" s="23"/>
      <c r="X166" s="24"/>
    </row>
    <row r="167" ht="14.25" customHeight="1">
      <c r="A167" s="299"/>
      <c r="B167" s="299"/>
      <c r="C167" s="299"/>
      <c r="D167" s="299"/>
      <c r="E167" s="299"/>
      <c r="F167" s="299"/>
      <c r="G167" s="299"/>
      <c r="H167" s="299"/>
      <c r="I167" s="299"/>
      <c r="J167" s="299"/>
      <c r="K167" s="299"/>
      <c r="L167" s="299"/>
      <c r="M167" s="299"/>
      <c r="N167" s="299"/>
      <c r="O167" s="299"/>
      <c r="P167" s="299"/>
      <c r="Q167" s="299"/>
      <c r="R167" s="299"/>
      <c r="S167" s="299"/>
      <c r="T167" s="299"/>
      <c r="U167" s="299"/>
      <c r="V167" s="299"/>
      <c r="W167" s="23"/>
      <c r="X167" s="24"/>
    </row>
    <row r="168" ht="14.25" customHeight="1">
      <c r="A168" s="299"/>
      <c r="B168" s="299"/>
      <c r="C168" s="299"/>
      <c r="D168" s="299"/>
      <c r="E168" s="299"/>
      <c r="F168" s="299"/>
      <c r="G168" s="299"/>
      <c r="H168" s="299"/>
      <c r="I168" s="299"/>
      <c r="J168" s="299"/>
      <c r="K168" s="299"/>
      <c r="L168" s="299"/>
      <c r="M168" s="299"/>
      <c r="N168" s="299"/>
      <c r="O168" s="299"/>
      <c r="P168" s="299"/>
      <c r="Q168" s="299"/>
      <c r="R168" s="299"/>
      <c r="S168" s="299"/>
      <c r="T168" s="299"/>
      <c r="U168" s="299"/>
      <c r="V168" s="299"/>
      <c r="W168" s="23"/>
      <c r="X168" s="24"/>
    </row>
    <row r="169" ht="14.25" customHeight="1">
      <c r="A169" s="299"/>
      <c r="B169" s="299"/>
      <c r="C169" s="299"/>
      <c r="D169" s="299"/>
      <c r="E169" s="299"/>
      <c r="F169" s="299"/>
      <c r="G169" s="299"/>
      <c r="H169" s="299"/>
      <c r="I169" s="299"/>
      <c r="J169" s="299"/>
      <c r="K169" s="299"/>
      <c r="L169" s="299"/>
      <c r="M169" s="299"/>
      <c r="N169" s="299"/>
      <c r="O169" s="299"/>
      <c r="P169" s="299"/>
      <c r="Q169" s="299"/>
      <c r="R169" s="299"/>
      <c r="S169" s="299"/>
      <c r="T169" s="299"/>
      <c r="U169" s="299"/>
      <c r="V169" s="299"/>
      <c r="W169" s="23"/>
      <c r="X169" s="24"/>
    </row>
    <row r="170" ht="14.25" customHeight="1">
      <c r="A170" s="299"/>
      <c r="B170" s="299"/>
      <c r="C170" s="299"/>
      <c r="D170" s="299"/>
      <c r="E170" s="299"/>
      <c r="F170" s="299"/>
      <c r="G170" s="299"/>
      <c r="H170" s="299"/>
      <c r="I170" s="299"/>
      <c r="J170" s="299"/>
      <c r="K170" s="299"/>
      <c r="L170" s="299"/>
      <c r="M170" s="299"/>
      <c r="N170" s="299"/>
      <c r="O170" s="299"/>
      <c r="P170" s="299"/>
      <c r="Q170" s="299"/>
      <c r="R170" s="299"/>
      <c r="S170" s="299"/>
      <c r="T170" s="299"/>
      <c r="U170" s="299"/>
      <c r="V170" s="299"/>
      <c r="W170" s="23"/>
      <c r="X170" s="24"/>
    </row>
    <row r="171" ht="14.25" customHeight="1">
      <c r="A171" s="299"/>
      <c r="B171" s="299"/>
      <c r="C171" s="299"/>
      <c r="D171" s="299"/>
      <c r="E171" s="299"/>
      <c r="F171" s="299"/>
      <c r="G171" s="299"/>
      <c r="H171" s="299"/>
      <c r="I171" s="299"/>
      <c r="J171" s="299"/>
      <c r="K171" s="299"/>
      <c r="L171" s="299"/>
      <c r="M171" s="299"/>
      <c r="N171" s="299"/>
      <c r="O171" s="299"/>
      <c r="P171" s="299"/>
      <c r="Q171" s="299"/>
      <c r="R171" s="299"/>
      <c r="S171" s="299"/>
      <c r="T171" s="299"/>
      <c r="U171" s="299"/>
      <c r="V171" s="299"/>
      <c r="W171" s="23"/>
      <c r="X171" s="24"/>
    </row>
    <row r="172" ht="14.25" customHeight="1">
      <c r="A172" s="299"/>
      <c r="B172" s="299"/>
      <c r="C172" s="299"/>
      <c r="D172" s="299"/>
      <c r="E172" s="299"/>
      <c r="F172" s="299"/>
      <c r="G172" s="299"/>
      <c r="H172" s="299"/>
      <c r="I172" s="299"/>
      <c r="J172" s="299"/>
      <c r="K172" s="299"/>
      <c r="L172" s="299"/>
      <c r="M172" s="299"/>
      <c r="N172" s="299"/>
      <c r="O172" s="299"/>
      <c r="P172" s="299"/>
      <c r="Q172" s="299"/>
      <c r="R172" s="299"/>
      <c r="S172" s="299"/>
      <c r="T172" s="299"/>
      <c r="U172" s="299"/>
      <c r="V172" s="299"/>
      <c r="W172" s="23"/>
      <c r="X172" s="24"/>
    </row>
    <row r="173" ht="14.25" customHeight="1">
      <c r="A173" s="299"/>
      <c r="B173" s="299"/>
      <c r="C173" s="299"/>
      <c r="D173" s="299"/>
      <c r="E173" s="299"/>
      <c r="F173" s="299"/>
      <c r="G173" s="299"/>
      <c r="H173" s="299"/>
      <c r="I173" s="299"/>
      <c r="J173" s="299"/>
      <c r="K173" s="299"/>
      <c r="L173" s="299"/>
      <c r="M173" s="299"/>
      <c r="N173" s="299"/>
      <c r="O173" s="299"/>
      <c r="P173" s="299"/>
      <c r="Q173" s="299"/>
      <c r="R173" s="299"/>
      <c r="S173" s="299"/>
      <c r="T173" s="299"/>
      <c r="U173" s="299"/>
      <c r="V173" s="299"/>
      <c r="W173" s="23"/>
      <c r="X173" s="24"/>
    </row>
    <row r="174" ht="14.25" customHeight="1">
      <c r="A174" s="299"/>
      <c r="B174" s="299"/>
      <c r="C174" s="299"/>
      <c r="D174" s="299"/>
      <c r="E174" s="299"/>
      <c r="F174" s="299"/>
      <c r="G174" s="299"/>
      <c r="H174" s="299"/>
      <c r="I174" s="299"/>
      <c r="J174" s="299"/>
      <c r="K174" s="299"/>
      <c r="L174" s="299"/>
      <c r="M174" s="299"/>
      <c r="N174" s="299"/>
      <c r="O174" s="299"/>
      <c r="P174" s="299"/>
      <c r="Q174" s="299"/>
      <c r="R174" s="299"/>
      <c r="S174" s="299"/>
      <c r="T174" s="299"/>
      <c r="U174" s="299"/>
      <c r="V174" s="299"/>
      <c r="W174" s="23"/>
      <c r="X174" s="24"/>
    </row>
    <row r="175" ht="14.25" customHeight="1">
      <c r="A175" s="299"/>
      <c r="B175" s="299"/>
      <c r="C175" s="299"/>
      <c r="D175" s="299"/>
      <c r="E175" s="299"/>
      <c r="F175" s="299"/>
      <c r="G175" s="299"/>
      <c r="H175" s="299"/>
      <c r="I175" s="299"/>
      <c r="J175" s="299"/>
      <c r="K175" s="299"/>
      <c r="L175" s="299"/>
      <c r="M175" s="299"/>
      <c r="N175" s="299"/>
      <c r="O175" s="299"/>
      <c r="P175" s="299"/>
      <c r="Q175" s="299"/>
      <c r="R175" s="299"/>
      <c r="S175" s="299"/>
      <c r="T175" s="299"/>
      <c r="U175" s="299"/>
      <c r="V175" s="299"/>
      <c r="W175" s="23"/>
      <c r="X175" s="24"/>
    </row>
    <row r="176" ht="14.25" customHeight="1">
      <c r="A176" s="299"/>
      <c r="B176" s="299"/>
      <c r="C176" s="299"/>
      <c r="D176" s="299"/>
      <c r="E176" s="299"/>
      <c r="F176" s="299"/>
      <c r="G176" s="299"/>
      <c r="H176" s="299"/>
      <c r="I176" s="299"/>
      <c r="J176" s="299"/>
      <c r="K176" s="299"/>
      <c r="L176" s="299"/>
      <c r="M176" s="299"/>
      <c r="N176" s="299"/>
      <c r="O176" s="299"/>
      <c r="P176" s="299"/>
      <c r="Q176" s="299"/>
      <c r="R176" s="299"/>
      <c r="S176" s="299"/>
      <c r="T176" s="299"/>
      <c r="U176" s="299"/>
      <c r="V176" s="299"/>
      <c r="W176" s="23"/>
      <c r="X176" s="24"/>
    </row>
    <row r="177" ht="14.25" customHeight="1">
      <c r="A177" s="299"/>
      <c r="B177" s="299"/>
      <c r="C177" s="299"/>
      <c r="D177" s="299"/>
      <c r="E177" s="299"/>
      <c r="F177" s="299"/>
      <c r="G177" s="299"/>
      <c r="H177" s="299"/>
      <c r="I177" s="299"/>
      <c r="J177" s="299"/>
      <c r="K177" s="299"/>
      <c r="L177" s="299"/>
      <c r="M177" s="299"/>
      <c r="N177" s="299"/>
      <c r="O177" s="299"/>
      <c r="P177" s="299"/>
      <c r="Q177" s="299"/>
      <c r="R177" s="299"/>
      <c r="S177" s="299"/>
      <c r="T177" s="299"/>
      <c r="U177" s="299"/>
      <c r="V177" s="299"/>
      <c r="W177" s="23"/>
      <c r="X177" s="24"/>
    </row>
    <row r="178" ht="14.25" customHeight="1">
      <c r="A178" s="299"/>
      <c r="B178" s="299"/>
      <c r="C178" s="299"/>
      <c r="D178" s="299"/>
      <c r="E178" s="299"/>
      <c r="F178" s="299"/>
      <c r="G178" s="299"/>
      <c r="H178" s="299"/>
      <c r="I178" s="299"/>
      <c r="J178" s="299"/>
      <c r="K178" s="299"/>
      <c r="L178" s="299"/>
      <c r="M178" s="299"/>
      <c r="N178" s="299"/>
      <c r="O178" s="299"/>
      <c r="P178" s="299"/>
      <c r="Q178" s="299"/>
      <c r="R178" s="299"/>
      <c r="S178" s="299"/>
      <c r="T178" s="299"/>
      <c r="U178" s="299"/>
      <c r="V178" s="299"/>
      <c r="W178" s="23"/>
      <c r="X178" s="24"/>
    </row>
    <row r="179" ht="14.25" customHeight="1">
      <c r="A179" s="299"/>
      <c r="B179" s="299"/>
      <c r="C179" s="299"/>
      <c r="D179" s="299"/>
      <c r="E179" s="299"/>
      <c r="F179" s="299"/>
      <c r="G179" s="299"/>
      <c r="H179" s="299"/>
      <c r="I179" s="299"/>
      <c r="J179" s="299"/>
      <c r="K179" s="299"/>
      <c r="L179" s="299"/>
      <c r="M179" s="299"/>
      <c r="N179" s="299"/>
      <c r="O179" s="299"/>
      <c r="P179" s="299"/>
      <c r="Q179" s="299"/>
      <c r="R179" s="299"/>
      <c r="S179" s="299"/>
      <c r="T179" s="299"/>
      <c r="U179" s="299"/>
      <c r="V179" s="299"/>
      <c r="W179" s="23"/>
      <c r="X179" s="24"/>
    </row>
    <row r="180" ht="14.25" customHeight="1">
      <c r="A180" s="299"/>
      <c r="B180" s="299"/>
      <c r="C180" s="299"/>
      <c r="D180" s="299"/>
      <c r="E180" s="299"/>
      <c r="F180" s="299"/>
      <c r="G180" s="299"/>
      <c r="H180" s="299"/>
      <c r="I180" s="299"/>
      <c r="J180" s="299"/>
      <c r="K180" s="299"/>
      <c r="L180" s="299"/>
      <c r="M180" s="299"/>
      <c r="N180" s="299"/>
      <c r="O180" s="299"/>
      <c r="P180" s="299"/>
      <c r="Q180" s="299"/>
      <c r="R180" s="299"/>
      <c r="S180" s="299"/>
      <c r="T180" s="299"/>
      <c r="U180" s="299"/>
      <c r="V180" s="299"/>
      <c r="W180" s="23"/>
      <c r="X180" s="24"/>
    </row>
    <row r="181" ht="14.25" customHeight="1">
      <c r="A181" s="299"/>
      <c r="B181" s="299"/>
      <c r="C181" s="299"/>
      <c r="D181" s="299"/>
      <c r="E181" s="299"/>
      <c r="F181" s="299"/>
      <c r="G181" s="299"/>
      <c r="H181" s="299"/>
      <c r="I181" s="299"/>
      <c r="J181" s="299"/>
      <c r="K181" s="299"/>
      <c r="L181" s="299"/>
      <c r="M181" s="299"/>
      <c r="N181" s="299"/>
      <c r="O181" s="299"/>
      <c r="P181" s="299"/>
      <c r="Q181" s="299"/>
      <c r="R181" s="299"/>
      <c r="S181" s="299"/>
      <c r="T181" s="299"/>
      <c r="U181" s="299"/>
      <c r="V181" s="299"/>
      <c r="W181" s="23"/>
      <c r="X181" s="24"/>
    </row>
    <row r="182" ht="14.25" customHeight="1">
      <c r="A182" s="299"/>
      <c r="B182" s="299"/>
      <c r="C182" s="299"/>
      <c r="D182" s="299"/>
      <c r="E182" s="299"/>
      <c r="F182" s="299"/>
      <c r="G182" s="299"/>
      <c r="H182" s="299"/>
      <c r="I182" s="299"/>
      <c r="J182" s="299"/>
      <c r="K182" s="299"/>
      <c r="L182" s="299"/>
      <c r="M182" s="299"/>
      <c r="N182" s="299"/>
      <c r="O182" s="299"/>
      <c r="P182" s="299"/>
      <c r="Q182" s="299"/>
      <c r="R182" s="299"/>
      <c r="S182" s="299"/>
      <c r="T182" s="299"/>
      <c r="U182" s="299"/>
      <c r="V182" s="299"/>
      <c r="W182" s="23"/>
      <c r="X182" s="24"/>
    </row>
    <row r="183" ht="14.25" customHeight="1">
      <c r="A183" s="299"/>
      <c r="B183" s="299"/>
      <c r="C183" s="299"/>
      <c r="D183" s="299"/>
      <c r="E183" s="299"/>
      <c r="F183" s="299"/>
      <c r="G183" s="299"/>
      <c r="H183" s="299"/>
      <c r="I183" s="299"/>
      <c r="J183" s="299"/>
      <c r="K183" s="299"/>
      <c r="L183" s="299"/>
      <c r="M183" s="299"/>
      <c r="N183" s="299"/>
      <c r="O183" s="299"/>
      <c r="P183" s="299"/>
      <c r="Q183" s="299"/>
      <c r="R183" s="299"/>
      <c r="S183" s="299"/>
      <c r="T183" s="299"/>
      <c r="U183" s="299"/>
      <c r="V183" s="299"/>
      <c r="W183" s="23"/>
      <c r="X183" s="24"/>
    </row>
    <row r="184" ht="14.25" customHeight="1">
      <c r="A184" s="299"/>
      <c r="B184" s="299"/>
      <c r="C184" s="299"/>
      <c r="D184" s="299"/>
      <c r="E184" s="299"/>
      <c r="F184" s="299"/>
      <c r="G184" s="299"/>
      <c r="H184" s="299"/>
      <c r="I184" s="299"/>
      <c r="J184" s="299"/>
      <c r="K184" s="299"/>
      <c r="L184" s="299"/>
      <c r="M184" s="299"/>
      <c r="N184" s="299"/>
      <c r="O184" s="299"/>
      <c r="P184" s="299"/>
      <c r="Q184" s="299"/>
      <c r="R184" s="299"/>
      <c r="S184" s="299"/>
      <c r="T184" s="299"/>
      <c r="U184" s="299"/>
      <c r="V184" s="299"/>
      <c r="W184" s="23"/>
      <c r="X184" s="24"/>
    </row>
    <row r="185" ht="14.25" customHeight="1">
      <c r="A185" s="299"/>
      <c r="B185" s="299"/>
      <c r="C185" s="299"/>
      <c r="D185" s="299"/>
      <c r="E185" s="299"/>
      <c r="F185" s="299"/>
      <c r="G185" s="299"/>
      <c r="H185" s="299"/>
      <c r="I185" s="299"/>
      <c r="J185" s="299"/>
      <c r="K185" s="299"/>
      <c r="L185" s="299"/>
      <c r="M185" s="299"/>
      <c r="N185" s="299"/>
      <c r="O185" s="299"/>
      <c r="P185" s="299"/>
      <c r="Q185" s="299"/>
      <c r="R185" s="299"/>
      <c r="S185" s="299"/>
      <c r="T185" s="299"/>
      <c r="U185" s="299"/>
      <c r="V185" s="299"/>
      <c r="W185" s="23"/>
      <c r="X185" s="24"/>
    </row>
    <row r="186" ht="14.25" customHeight="1">
      <c r="A186" s="299"/>
      <c r="B186" s="299"/>
      <c r="C186" s="299"/>
      <c r="D186" s="299"/>
      <c r="E186" s="299"/>
      <c r="F186" s="299"/>
      <c r="G186" s="299"/>
      <c r="H186" s="299"/>
      <c r="I186" s="299"/>
      <c r="J186" s="299"/>
      <c r="K186" s="299"/>
      <c r="L186" s="299"/>
      <c r="M186" s="299"/>
      <c r="N186" s="299"/>
      <c r="O186" s="299"/>
      <c r="P186" s="299"/>
      <c r="Q186" s="299"/>
      <c r="R186" s="299"/>
      <c r="S186" s="299"/>
      <c r="T186" s="299"/>
      <c r="U186" s="299"/>
      <c r="V186" s="299"/>
      <c r="W186" s="23"/>
      <c r="X186" s="24"/>
    </row>
    <row r="187" ht="14.25" customHeight="1">
      <c r="A187" s="299"/>
      <c r="B187" s="299"/>
      <c r="C187" s="299"/>
      <c r="D187" s="299"/>
      <c r="E187" s="299"/>
      <c r="F187" s="299"/>
      <c r="G187" s="299"/>
      <c r="H187" s="299"/>
      <c r="I187" s="299"/>
      <c r="J187" s="299"/>
      <c r="K187" s="299"/>
      <c r="L187" s="299"/>
      <c r="M187" s="299"/>
      <c r="N187" s="299"/>
      <c r="O187" s="299"/>
      <c r="P187" s="299"/>
      <c r="Q187" s="299"/>
      <c r="R187" s="299"/>
      <c r="S187" s="299"/>
      <c r="T187" s="299"/>
      <c r="U187" s="299"/>
      <c r="V187" s="299"/>
      <c r="W187" s="23"/>
      <c r="X187" s="24"/>
    </row>
    <row r="188" ht="14.25" customHeight="1">
      <c r="A188" s="299"/>
      <c r="B188" s="299"/>
      <c r="C188" s="299"/>
      <c r="D188" s="299"/>
      <c r="E188" s="299"/>
      <c r="F188" s="299"/>
      <c r="G188" s="299"/>
      <c r="H188" s="299"/>
      <c r="I188" s="299"/>
      <c r="J188" s="299"/>
      <c r="K188" s="299"/>
      <c r="L188" s="299"/>
      <c r="M188" s="299"/>
      <c r="N188" s="299"/>
      <c r="O188" s="299"/>
      <c r="P188" s="299"/>
      <c r="Q188" s="299"/>
      <c r="R188" s="299"/>
      <c r="S188" s="299"/>
      <c r="T188" s="299"/>
      <c r="U188" s="299"/>
      <c r="V188" s="299"/>
      <c r="W188" s="23"/>
      <c r="X188" s="24"/>
    </row>
    <row r="189" ht="14.25" customHeight="1">
      <c r="A189" s="299"/>
      <c r="B189" s="299"/>
      <c r="C189" s="299"/>
      <c r="D189" s="299"/>
      <c r="E189" s="299"/>
      <c r="F189" s="299"/>
      <c r="G189" s="299"/>
      <c r="H189" s="299"/>
      <c r="I189" s="299"/>
      <c r="J189" s="299"/>
      <c r="K189" s="299"/>
      <c r="L189" s="299"/>
      <c r="M189" s="299"/>
      <c r="N189" s="299"/>
      <c r="O189" s="299"/>
      <c r="P189" s="299"/>
      <c r="Q189" s="299"/>
      <c r="R189" s="299"/>
      <c r="S189" s="299"/>
      <c r="T189" s="299"/>
      <c r="U189" s="299"/>
      <c r="V189" s="299"/>
      <c r="W189" s="23"/>
      <c r="X189" s="24"/>
    </row>
    <row r="190" ht="14.25" customHeight="1">
      <c r="A190" s="299"/>
      <c r="B190" s="299"/>
      <c r="C190" s="299"/>
      <c r="D190" s="299"/>
      <c r="E190" s="299"/>
      <c r="F190" s="299"/>
      <c r="G190" s="299"/>
      <c r="H190" s="299"/>
      <c r="I190" s="299"/>
      <c r="J190" s="299"/>
      <c r="K190" s="299"/>
      <c r="L190" s="299"/>
      <c r="M190" s="299"/>
      <c r="N190" s="299"/>
      <c r="O190" s="299"/>
      <c r="P190" s="299"/>
      <c r="Q190" s="299"/>
      <c r="R190" s="299"/>
      <c r="S190" s="299"/>
      <c r="T190" s="299"/>
      <c r="U190" s="299"/>
      <c r="V190" s="299"/>
      <c r="W190" s="23"/>
      <c r="X190" s="24"/>
    </row>
    <row r="191" ht="14.25" customHeight="1">
      <c r="A191" s="299"/>
      <c r="B191" s="299"/>
      <c r="C191" s="299"/>
      <c r="D191" s="299"/>
      <c r="E191" s="299"/>
      <c r="F191" s="299"/>
      <c r="G191" s="299"/>
      <c r="H191" s="299"/>
      <c r="I191" s="299"/>
      <c r="J191" s="299"/>
      <c r="K191" s="299"/>
      <c r="L191" s="299"/>
      <c r="M191" s="299"/>
      <c r="N191" s="299"/>
      <c r="O191" s="299"/>
      <c r="P191" s="299"/>
      <c r="Q191" s="299"/>
      <c r="R191" s="299"/>
      <c r="S191" s="299"/>
      <c r="T191" s="299"/>
      <c r="U191" s="299"/>
      <c r="V191" s="299"/>
      <c r="W191" s="23"/>
      <c r="X191" s="24"/>
    </row>
    <row r="192" ht="14.25" customHeight="1">
      <c r="A192" s="299"/>
      <c r="B192" s="299"/>
      <c r="C192" s="299"/>
      <c r="D192" s="299"/>
      <c r="E192" s="299"/>
      <c r="F192" s="299"/>
      <c r="G192" s="299"/>
      <c r="H192" s="299"/>
      <c r="I192" s="299"/>
      <c r="J192" s="299"/>
      <c r="K192" s="299"/>
      <c r="L192" s="299"/>
      <c r="M192" s="299"/>
      <c r="N192" s="299"/>
      <c r="O192" s="299"/>
      <c r="P192" s="299"/>
      <c r="Q192" s="299"/>
      <c r="R192" s="299"/>
      <c r="S192" s="299"/>
      <c r="T192" s="299"/>
      <c r="U192" s="299"/>
      <c r="V192" s="299"/>
      <c r="W192" s="23"/>
      <c r="X192" s="24"/>
    </row>
    <row r="193" ht="14.25" customHeight="1">
      <c r="A193" s="299"/>
      <c r="B193" s="299"/>
      <c r="C193" s="299"/>
      <c r="D193" s="299"/>
      <c r="E193" s="299"/>
      <c r="F193" s="299"/>
      <c r="G193" s="299"/>
      <c r="H193" s="299"/>
      <c r="I193" s="299"/>
      <c r="J193" s="299"/>
      <c r="K193" s="299"/>
      <c r="L193" s="299"/>
      <c r="M193" s="299"/>
      <c r="N193" s="299"/>
      <c r="O193" s="299"/>
      <c r="P193" s="299"/>
      <c r="Q193" s="299"/>
      <c r="R193" s="299"/>
      <c r="S193" s="299"/>
      <c r="T193" s="299"/>
      <c r="U193" s="299"/>
      <c r="V193" s="299"/>
      <c r="W193" s="23"/>
      <c r="X193" s="24"/>
    </row>
    <row r="194" ht="14.25" customHeight="1">
      <c r="A194" s="299"/>
      <c r="B194" s="299"/>
      <c r="C194" s="299"/>
      <c r="D194" s="299"/>
      <c r="E194" s="299"/>
      <c r="F194" s="299"/>
      <c r="G194" s="299"/>
      <c r="H194" s="299"/>
      <c r="I194" s="299"/>
      <c r="J194" s="299"/>
      <c r="K194" s="299"/>
      <c r="L194" s="299"/>
      <c r="M194" s="299"/>
      <c r="N194" s="299"/>
      <c r="O194" s="299"/>
      <c r="P194" s="299"/>
      <c r="Q194" s="299"/>
      <c r="R194" s="299"/>
      <c r="S194" s="299"/>
      <c r="T194" s="299"/>
      <c r="U194" s="299"/>
      <c r="V194" s="299"/>
      <c r="W194" s="23"/>
      <c r="X194" s="24"/>
    </row>
    <row r="195" ht="14.25" customHeight="1">
      <c r="A195" s="299"/>
      <c r="B195" s="299"/>
      <c r="C195" s="299"/>
      <c r="D195" s="299"/>
      <c r="E195" s="299"/>
      <c r="F195" s="299"/>
      <c r="G195" s="299"/>
      <c r="H195" s="299"/>
      <c r="I195" s="299"/>
      <c r="J195" s="299"/>
      <c r="K195" s="299"/>
      <c r="L195" s="299"/>
      <c r="M195" s="299"/>
      <c r="N195" s="299"/>
      <c r="O195" s="299"/>
      <c r="P195" s="299"/>
      <c r="Q195" s="299"/>
      <c r="R195" s="299"/>
      <c r="S195" s="299"/>
      <c r="T195" s="299"/>
      <c r="U195" s="299"/>
      <c r="V195" s="299"/>
      <c r="W195" s="23"/>
      <c r="X195" s="24"/>
    </row>
    <row r="196" ht="14.25" customHeight="1">
      <c r="A196" s="299"/>
      <c r="B196" s="299"/>
      <c r="C196" s="299"/>
      <c r="D196" s="299"/>
      <c r="E196" s="299"/>
      <c r="F196" s="299"/>
      <c r="G196" s="299"/>
      <c r="H196" s="299"/>
      <c r="I196" s="299"/>
      <c r="J196" s="299"/>
      <c r="K196" s="299"/>
      <c r="L196" s="299"/>
      <c r="M196" s="299"/>
      <c r="N196" s="299"/>
      <c r="O196" s="299"/>
      <c r="P196" s="299"/>
      <c r="Q196" s="299"/>
      <c r="R196" s="299"/>
      <c r="S196" s="299"/>
      <c r="T196" s="299"/>
      <c r="U196" s="299"/>
      <c r="V196" s="299"/>
      <c r="W196" s="23"/>
      <c r="X196" s="24"/>
    </row>
    <row r="197" ht="14.25" customHeight="1">
      <c r="A197" s="299"/>
      <c r="B197" s="299"/>
      <c r="C197" s="299"/>
      <c r="D197" s="299"/>
      <c r="E197" s="299"/>
      <c r="F197" s="299"/>
      <c r="G197" s="299"/>
      <c r="H197" s="299"/>
      <c r="I197" s="299"/>
      <c r="J197" s="299"/>
      <c r="K197" s="299"/>
      <c r="L197" s="299"/>
      <c r="M197" s="299"/>
      <c r="N197" s="299"/>
      <c r="O197" s="299"/>
      <c r="P197" s="299"/>
      <c r="Q197" s="299"/>
      <c r="R197" s="299"/>
      <c r="S197" s="299"/>
      <c r="T197" s="299"/>
      <c r="U197" s="299"/>
      <c r="V197" s="299"/>
      <c r="W197" s="23"/>
      <c r="X197" s="24"/>
    </row>
    <row r="198" ht="14.25" customHeight="1">
      <c r="A198" s="299"/>
      <c r="B198" s="299"/>
      <c r="C198" s="299"/>
      <c r="D198" s="299"/>
      <c r="E198" s="299"/>
      <c r="F198" s="299"/>
      <c r="G198" s="299"/>
      <c r="H198" s="299"/>
      <c r="I198" s="299"/>
      <c r="J198" s="299"/>
      <c r="K198" s="299"/>
      <c r="L198" s="299"/>
      <c r="M198" s="299"/>
      <c r="N198" s="299"/>
      <c r="O198" s="299"/>
      <c r="P198" s="299"/>
      <c r="Q198" s="299"/>
      <c r="R198" s="299"/>
      <c r="S198" s="299"/>
      <c r="T198" s="299"/>
      <c r="U198" s="299"/>
      <c r="V198" s="299"/>
      <c r="W198" s="23"/>
      <c r="X198" s="24"/>
    </row>
    <row r="199" ht="14.25" customHeight="1">
      <c r="A199" s="299"/>
      <c r="B199" s="299"/>
      <c r="C199" s="299"/>
      <c r="D199" s="299"/>
      <c r="E199" s="299"/>
      <c r="F199" s="299"/>
      <c r="G199" s="299"/>
      <c r="H199" s="299"/>
      <c r="I199" s="299"/>
      <c r="J199" s="299"/>
      <c r="K199" s="299"/>
      <c r="L199" s="299"/>
      <c r="M199" s="299"/>
      <c r="N199" s="299"/>
      <c r="O199" s="299"/>
      <c r="P199" s="299"/>
      <c r="Q199" s="299"/>
      <c r="R199" s="299"/>
      <c r="S199" s="299"/>
      <c r="T199" s="299"/>
      <c r="U199" s="299"/>
      <c r="V199" s="299"/>
      <c r="W199" s="23"/>
      <c r="X199" s="24"/>
    </row>
    <row r="200" ht="14.25" customHeight="1">
      <c r="A200" s="299"/>
      <c r="B200" s="299"/>
      <c r="C200" s="299"/>
      <c r="D200" s="299"/>
      <c r="E200" s="299"/>
      <c r="F200" s="299"/>
      <c r="G200" s="299"/>
      <c r="H200" s="299"/>
      <c r="I200" s="299"/>
      <c r="J200" s="299"/>
      <c r="K200" s="299"/>
      <c r="L200" s="299"/>
      <c r="M200" s="299"/>
      <c r="N200" s="299"/>
      <c r="O200" s="299"/>
      <c r="P200" s="299"/>
      <c r="Q200" s="299"/>
      <c r="R200" s="299"/>
      <c r="S200" s="299"/>
      <c r="T200" s="299"/>
      <c r="U200" s="299"/>
      <c r="V200" s="299"/>
      <c r="W200" s="23"/>
      <c r="X200" s="24"/>
    </row>
    <row r="201" ht="14.25" customHeight="1">
      <c r="A201" s="299"/>
      <c r="B201" s="299"/>
      <c r="C201" s="299"/>
      <c r="D201" s="299"/>
      <c r="E201" s="299"/>
      <c r="F201" s="299"/>
      <c r="G201" s="299"/>
      <c r="H201" s="299"/>
      <c r="I201" s="299"/>
      <c r="J201" s="299"/>
      <c r="K201" s="299"/>
      <c r="L201" s="299"/>
      <c r="M201" s="299"/>
      <c r="N201" s="299"/>
      <c r="O201" s="299"/>
      <c r="P201" s="299"/>
      <c r="Q201" s="299"/>
      <c r="R201" s="299"/>
      <c r="S201" s="299"/>
      <c r="T201" s="299"/>
      <c r="U201" s="299"/>
      <c r="V201" s="299"/>
      <c r="W201" s="23"/>
      <c r="X201" s="24"/>
    </row>
    <row r="202" ht="14.25" customHeight="1">
      <c r="A202" s="299"/>
      <c r="B202" s="299"/>
      <c r="C202" s="299"/>
      <c r="D202" s="299"/>
      <c r="E202" s="299"/>
      <c r="F202" s="299"/>
      <c r="G202" s="299"/>
      <c r="H202" s="299"/>
      <c r="I202" s="299"/>
      <c r="J202" s="299"/>
      <c r="K202" s="299"/>
      <c r="L202" s="299"/>
      <c r="M202" s="299"/>
      <c r="N202" s="299"/>
      <c r="O202" s="299"/>
      <c r="P202" s="299"/>
      <c r="Q202" s="299"/>
      <c r="R202" s="299"/>
      <c r="S202" s="299"/>
      <c r="T202" s="299"/>
      <c r="U202" s="299"/>
      <c r="V202" s="299"/>
      <c r="W202" s="23"/>
      <c r="X202" s="24"/>
    </row>
    <row r="203" ht="14.25" customHeight="1">
      <c r="A203" s="299"/>
      <c r="B203" s="299"/>
      <c r="C203" s="299"/>
      <c r="D203" s="299"/>
      <c r="E203" s="299"/>
      <c r="F203" s="299"/>
      <c r="G203" s="299"/>
      <c r="H203" s="299"/>
      <c r="I203" s="299"/>
      <c r="J203" s="299"/>
      <c r="K203" s="299"/>
      <c r="L203" s="299"/>
      <c r="M203" s="299"/>
      <c r="N203" s="299"/>
      <c r="O203" s="299"/>
      <c r="P203" s="299"/>
      <c r="Q203" s="299"/>
      <c r="R203" s="299"/>
      <c r="S203" s="299"/>
      <c r="T203" s="299"/>
      <c r="U203" s="299"/>
      <c r="V203" s="299"/>
      <c r="W203" s="23"/>
      <c r="X203" s="24"/>
    </row>
    <row r="204" ht="14.25" customHeight="1">
      <c r="A204" s="299"/>
      <c r="B204" s="299"/>
      <c r="C204" s="299"/>
      <c r="D204" s="299"/>
      <c r="E204" s="299"/>
      <c r="F204" s="299"/>
      <c r="G204" s="299"/>
      <c r="H204" s="299"/>
      <c r="I204" s="299"/>
      <c r="J204" s="299"/>
      <c r="K204" s="299"/>
      <c r="L204" s="299"/>
      <c r="M204" s="299"/>
      <c r="N204" s="299"/>
      <c r="O204" s="299"/>
      <c r="P204" s="299"/>
      <c r="Q204" s="299"/>
      <c r="R204" s="299"/>
      <c r="S204" s="299"/>
      <c r="T204" s="299"/>
      <c r="U204" s="299"/>
      <c r="V204" s="299"/>
      <c r="W204" s="23"/>
      <c r="X204" s="24"/>
    </row>
    <row r="205" ht="14.25" customHeight="1">
      <c r="A205" s="299"/>
      <c r="B205" s="299"/>
      <c r="C205" s="299"/>
      <c r="D205" s="299"/>
      <c r="E205" s="299"/>
      <c r="F205" s="299"/>
      <c r="G205" s="299"/>
      <c r="H205" s="299"/>
      <c r="I205" s="299"/>
      <c r="J205" s="299"/>
      <c r="K205" s="299"/>
      <c r="L205" s="299"/>
      <c r="M205" s="299"/>
      <c r="N205" s="299"/>
      <c r="O205" s="299"/>
      <c r="P205" s="299"/>
      <c r="Q205" s="299"/>
      <c r="R205" s="299"/>
      <c r="S205" s="299"/>
      <c r="T205" s="299"/>
      <c r="U205" s="299"/>
      <c r="V205" s="299"/>
      <c r="W205" s="23"/>
      <c r="X205" s="24"/>
    </row>
    <row r="206" ht="14.25" customHeight="1">
      <c r="A206" s="299"/>
      <c r="B206" s="299"/>
      <c r="C206" s="299"/>
      <c r="D206" s="299"/>
      <c r="E206" s="299"/>
      <c r="F206" s="299"/>
      <c r="G206" s="299"/>
      <c r="H206" s="299"/>
      <c r="I206" s="299"/>
      <c r="J206" s="299"/>
      <c r="K206" s="299"/>
      <c r="L206" s="299"/>
      <c r="M206" s="299"/>
      <c r="N206" s="299"/>
      <c r="O206" s="299"/>
      <c r="P206" s="299"/>
      <c r="Q206" s="299"/>
      <c r="R206" s="299"/>
      <c r="S206" s="299"/>
      <c r="T206" s="299"/>
      <c r="U206" s="299"/>
      <c r="V206" s="299"/>
      <c r="W206" s="23"/>
      <c r="X206" s="24"/>
    </row>
    <row r="207" ht="14.25" customHeight="1">
      <c r="A207" s="299"/>
      <c r="B207" s="299"/>
      <c r="C207" s="299"/>
      <c r="D207" s="299"/>
      <c r="E207" s="299"/>
      <c r="F207" s="299"/>
      <c r="G207" s="299"/>
      <c r="H207" s="299"/>
      <c r="I207" s="299"/>
      <c r="J207" s="299"/>
      <c r="K207" s="299"/>
      <c r="L207" s="299"/>
      <c r="M207" s="299"/>
      <c r="N207" s="299"/>
      <c r="O207" s="299"/>
      <c r="P207" s="299"/>
      <c r="Q207" s="299"/>
      <c r="R207" s="299"/>
      <c r="S207" s="299"/>
      <c r="T207" s="299"/>
      <c r="U207" s="299"/>
      <c r="V207" s="299"/>
      <c r="W207" s="23"/>
      <c r="X207" s="24"/>
    </row>
    <row r="208" ht="14.25" customHeight="1">
      <c r="A208" s="299"/>
      <c r="B208" s="299"/>
      <c r="C208" s="299"/>
      <c r="D208" s="299"/>
      <c r="E208" s="299"/>
      <c r="F208" s="299"/>
      <c r="G208" s="299"/>
      <c r="H208" s="299"/>
      <c r="I208" s="299"/>
      <c r="J208" s="299"/>
      <c r="K208" s="299"/>
      <c r="L208" s="299"/>
      <c r="M208" s="299"/>
      <c r="N208" s="299"/>
      <c r="O208" s="299"/>
      <c r="P208" s="299"/>
      <c r="Q208" s="299"/>
      <c r="R208" s="299"/>
      <c r="S208" s="299"/>
      <c r="T208" s="299"/>
      <c r="U208" s="299"/>
      <c r="V208" s="299"/>
      <c r="W208" s="23"/>
      <c r="X208" s="24"/>
    </row>
    <row r="209" ht="14.25" customHeight="1">
      <c r="A209" s="299"/>
      <c r="B209" s="299"/>
      <c r="C209" s="299"/>
      <c r="D209" s="299"/>
      <c r="E209" s="299"/>
      <c r="F209" s="299"/>
      <c r="G209" s="299"/>
      <c r="H209" s="299"/>
      <c r="I209" s="299"/>
      <c r="J209" s="299"/>
      <c r="K209" s="299"/>
      <c r="L209" s="299"/>
      <c r="M209" s="299"/>
      <c r="N209" s="299"/>
      <c r="O209" s="299"/>
      <c r="P209" s="299"/>
      <c r="Q209" s="299"/>
      <c r="R209" s="299"/>
      <c r="S209" s="299"/>
      <c r="T209" s="299"/>
      <c r="U209" s="299"/>
      <c r="V209" s="299"/>
      <c r="W209" s="23"/>
      <c r="X209" s="24"/>
    </row>
    <row r="210" ht="14.25" customHeight="1">
      <c r="A210" s="299"/>
      <c r="B210" s="299"/>
      <c r="C210" s="299"/>
      <c r="D210" s="299"/>
      <c r="E210" s="299"/>
      <c r="F210" s="299"/>
      <c r="G210" s="299"/>
      <c r="H210" s="299"/>
      <c r="I210" s="299"/>
      <c r="J210" s="299"/>
      <c r="K210" s="299"/>
      <c r="L210" s="299"/>
      <c r="M210" s="299"/>
      <c r="N210" s="299"/>
      <c r="O210" s="299"/>
      <c r="P210" s="299"/>
      <c r="Q210" s="299"/>
      <c r="R210" s="299"/>
      <c r="S210" s="299"/>
      <c r="T210" s="299"/>
      <c r="U210" s="299"/>
      <c r="V210" s="299"/>
      <c r="W210" s="23"/>
      <c r="X210" s="24"/>
    </row>
    <row r="211" ht="14.25" customHeight="1">
      <c r="A211" s="299"/>
      <c r="B211" s="299"/>
      <c r="C211" s="299"/>
      <c r="D211" s="299"/>
      <c r="E211" s="299"/>
      <c r="F211" s="299"/>
      <c r="G211" s="299"/>
      <c r="H211" s="299"/>
      <c r="I211" s="299"/>
      <c r="J211" s="299"/>
      <c r="K211" s="299"/>
      <c r="L211" s="299"/>
      <c r="M211" s="299"/>
      <c r="N211" s="299"/>
      <c r="O211" s="299"/>
      <c r="P211" s="299"/>
      <c r="Q211" s="299"/>
      <c r="R211" s="299"/>
      <c r="S211" s="299"/>
      <c r="T211" s="299"/>
      <c r="U211" s="299"/>
      <c r="V211" s="299"/>
      <c r="W211" s="23"/>
      <c r="X211" s="24"/>
    </row>
    <row r="212" ht="14.25" customHeight="1">
      <c r="A212" s="299"/>
      <c r="B212" s="299"/>
      <c r="C212" s="299"/>
      <c r="D212" s="299"/>
      <c r="E212" s="299"/>
      <c r="F212" s="299"/>
      <c r="G212" s="299"/>
      <c r="H212" s="299"/>
      <c r="I212" s="299"/>
      <c r="J212" s="299"/>
      <c r="K212" s="299"/>
      <c r="L212" s="299"/>
      <c r="M212" s="299"/>
      <c r="N212" s="299"/>
      <c r="O212" s="299"/>
      <c r="P212" s="299"/>
      <c r="Q212" s="299"/>
      <c r="R212" s="299"/>
      <c r="S212" s="299"/>
      <c r="T212" s="299"/>
      <c r="U212" s="299"/>
      <c r="V212" s="299"/>
      <c r="W212" s="23"/>
      <c r="X212" s="24"/>
    </row>
    <row r="213" ht="14.25" customHeight="1">
      <c r="A213" s="299"/>
      <c r="B213" s="299"/>
      <c r="C213" s="299"/>
      <c r="D213" s="299"/>
      <c r="E213" s="299"/>
      <c r="F213" s="299"/>
      <c r="G213" s="299"/>
      <c r="H213" s="299"/>
      <c r="I213" s="299"/>
      <c r="J213" s="299"/>
      <c r="K213" s="299"/>
      <c r="L213" s="299"/>
      <c r="M213" s="299"/>
      <c r="N213" s="299"/>
      <c r="O213" s="299"/>
      <c r="P213" s="299"/>
      <c r="Q213" s="299"/>
      <c r="R213" s="299"/>
      <c r="S213" s="299"/>
      <c r="T213" s="299"/>
      <c r="U213" s="299"/>
      <c r="V213" s="299"/>
      <c r="W213" s="23"/>
      <c r="X213" s="24"/>
    </row>
    <row r="214" ht="14.25" customHeight="1">
      <c r="A214" s="299"/>
      <c r="B214" s="299"/>
      <c r="C214" s="299"/>
      <c r="D214" s="299"/>
      <c r="E214" s="299"/>
      <c r="F214" s="299"/>
      <c r="G214" s="299"/>
      <c r="H214" s="299"/>
      <c r="I214" s="299"/>
      <c r="J214" s="299"/>
      <c r="K214" s="299"/>
      <c r="L214" s="299"/>
      <c r="M214" s="299"/>
      <c r="N214" s="299"/>
      <c r="O214" s="299"/>
      <c r="P214" s="299"/>
      <c r="Q214" s="299"/>
      <c r="R214" s="299"/>
      <c r="S214" s="299"/>
      <c r="T214" s="299"/>
      <c r="U214" s="299"/>
      <c r="V214" s="299"/>
      <c r="W214" s="23"/>
      <c r="X214" s="24"/>
    </row>
    <row r="215" ht="14.25" customHeight="1">
      <c r="A215" s="299"/>
      <c r="B215" s="299"/>
      <c r="C215" s="299"/>
      <c r="D215" s="299"/>
      <c r="E215" s="299"/>
      <c r="F215" s="299"/>
      <c r="G215" s="299"/>
      <c r="H215" s="299"/>
      <c r="I215" s="299"/>
      <c r="J215" s="299"/>
      <c r="K215" s="299"/>
      <c r="L215" s="299"/>
      <c r="M215" s="299"/>
      <c r="N215" s="299"/>
      <c r="O215" s="299"/>
      <c r="P215" s="299"/>
      <c r="Q215" s="299"/>
      <c r="R215" s="299"/>
      <c r="S215" s="299"/>
      <c r="T215" s="299"/>
      <c r="U215" s="299"/>
      <c r="V215" s="299"/>
      <c r="W215" s="23"/>
      <c r="X215" s="24"/>
    </row>
    <row r="216" ht="14.25" customHeight="1">
      <c r="A216" s="299"/>
      <c r="B216" s="299"/>
      <c r="C216" s="299"/>
      <c r="D216" s="299"/>
      <c r="E216" s="299"/>
      <c r="F216" s="299"/>
      <c r="G216" s="299"/>
      <c r="H216" s="299"/>
      <c r="I216" s="299"/>
      <c r="J216" s="299"/>
      <c r="K216" s="299"/>
      <c r="L216" s="299"/>
      <c r="M216" s="299"/>
      <c r="N216" s="299"/>
      <c r="O216" s="299"/>
      <c r="P216" s="299"/>
      <c r="Q216" s="299"/>
      <c r="R216" s="299"/>
      <c r="S216" s="299"/>
      <c r="T216" s="299"/>
      <c r="U216" s="299"/>
      <c r="V216" s="299"/>
      <c r="W216" s="23"/>
      <c r="X216" s="24"/>
    </row>
    <row r="217" ht="14.25" customHeight="1">
      <c r="A217" s="299"/>
      <c r="B217" s="299"/>
      <c r="C217" s="299"/>
      <c r="D217" s="299"/>
      <c r="E217" s="299"/>
      <c r="F217" s="299"/>
      <c r="G217" s="299"/>
      <c r="H217" s="299"/>
      <c r="I217" s="299"/>
      <c r="J217" s="299"/>
      <c r="K217" s="299"/>
      <c r="L217" s="299"/>
      <c r="M217" s="299"/>
      <c r="N217" s="299"/>
      <c r="O217" s="299"/>
      <c r="P217" s="299"/>
      <c r="Q217" s="299"/>
      <c r="R217" s="299"/>
      <c r="S217" s="299"/>
      <c r="T217" s="299"/>
      <c r="U217" s="299"/>
      <c r="V217" s="299"/>
      <c r="W217" s="23"/>
      <c r="X217" s="24"/>
    </row>
    <row r="218" ht="14.25" customHeight="1">
      <c r="A218" s="299"/>
      <c r="B218" s="299"/>
      <c r="C218" s="299"/>
      <c r="D218" s="299"/>
      <c r="E218" s="299"/>
      <c r="F218" s="299"/>
      <c r="G218" s="299"/>
      <c r="H218" s="299"/>
      <c r="I218" s="299"/>
      <c r="J218" s="299"/>
      <c r="K218" s="299"/>
      <c r="L218" s="299"/>
      <c r="M218" s="299"/>
      <c r="N218" s="299"/>
      <c r="O218" s="299"/>
      <c r="P218" s="299"/>
      <c r="Q218" s="299"/>
      <c r="R218" s="299"/>
      <c r="S218" s="299"/>
      <c r="T218" s="299"/>
      <c r="U218" s="299"/>
      <c r="V218" s="299"/>
      <c r="W218" s="23"/>
      <c r="X218" s="24"/>
    </row>
    <row r="219" ht="14.25" customHeight="1">
      <c r="A219" s="299"/>
      <c r="B219" s="299"/>
      <c r="C219" s="299"/>
      <c r="D219" s="299"/>
      <c r="E219" s="299"/>
      <c r="F219" s="299"/>
      <c r="G219" s="299"/>
      <c r="H219" s="299"/>
      <c r="I219" s="299"/>
      <c r="J219" s="299"/>
      <c r="K219" s="299"/>
      <c r="L219" s="299"/>
      <c r="M219" s="299"/>
      <c r="N219" s="299"/>
      <c r="O219" s="299"/>
      <c r="P219" s="299"/>
      <c r="Q219" s="299"/>
      <c r="R219" s="299"/>
      <c r="S219" s="299"/>
      <c r="T219" s="299"/>
      <c r="U219" s="299"/>
      <c r="V219" s="299"/>
      <c r="W219" s="23"/>
      <c r="X219" s="24"/>
    </row>
    <row r="220" ht="14.25" customHeight="1">
      <c r="A220" s="299"/>
      <c r="B220" s="299"/>
      <c r="C220" s="299"/>
      <c r="D220" s="299"/>
      <c r="E220" s="299"/>
      <c r="F220" s="299"/>
      <c r="G220" s="299"/>
      <c r="H220" s="299"/>
      <c r="I220" s="299"/>
      <c r="J220" s="299"/>
      <c r="K220" s="299"/>
      <c r="L220" s="299"/>
      <c r="M220" s="299"/>
      <c r="N220" s="299"/>
      <c r="O220" s="299"/>
      <c r="P220" s="299"/>
      <c r="Q220" s="299"/>
      <c r="R220" s="299"/>
      <c r="S220" s="299"/>
      <c r="T220" s="299"/>
      <c r="U220" s="299"/>
      <c r="V220" s="299"/>
      <c r="W220" s="23"/>
      <c r="X220" s="24"/>
    </row>
    <row r="221" ht="14.25" customHeight="1">
      <c r="A221" s="299"/>
      <c r="B221" s="299"/>
      <c r="C221" s="299"/>
      <c r="D221" s="299"/>
      <c r="E221" s="299"/>
      <c r="F221" s="299"/>
      <c r="G221" s="299"/>
      <c r="H221" s="299"/>
      <c r="I221" s="299"/>
      <c r="J221" s="299"/>
      <c r="K221" s="299"/>
      <c r="L221" s="299"/>
      <c r="M221" s="299"/>
      <c r="N221" s="299"/>
      <c r="O221" s="299"/>
      <c r="P221" s="299"/>
      <c r="Q221" s="299"/>
      <c r="R221" s="299"/>
      <c r="S221" s="299"/>
      <c r="T221" s="299"/>
      <c r="U221" s="299"/>
      <c r="V221" s="299"/>
      <c r="W221" s="23"/>
      <c r="X221" s="24"/>
    </row>
    <row r="222" ht="14.25" customHeight="1">
      <c r="A222" s="299"/>
      <c r="B222" s="299"/>
      <c r="C222" s="299"/>
      <c r="D222" s="299"/>
      <c r="E222" s="299"/>
      <c r="F222" s="299"/>
      <c r="G222" s="299"/>
      <c r="H222" s="299"/>
      <c r="I222" s="299"/>
      <c r="J222" s="299"/>
      <c r="K222" s="299"/>
      <c r="L222" s="299"/>
      <c r="M222" s="299"/>
      <c r="N222" s="299"/>
      <c r="O222" s="299"/>
      <c r="P222" s="299"/>
      <c r="Q222" s="299"/>
      <c r="R222" s="299"/>
      <c r="S222" s="299"/>
      <c r="T222" s="299"/>
      <c r="U222" s="299"/>
      <c r="V222" s="299"/>
      <c r="W222" s="23"/>
      <c r="X222" s="24"/>
    </row>
    <row r="223" ht="14.25" customHeight="1">
      <c r="A223" s="299"/>
      <c r="B223" s="299"/>
      <c r="C223" s="299"/>
      <c r="D223" s="299"/>
      <c r="E223" s="299"/>
      <c r="F223" s="299"/>
      <c r="G223" s="299"/>
      <c r="H223" s="299"/>
      <c r="I223" s="299"/>
      <c r="J223" s="299"/>
      <c r="K223" s="299"/>
      <c r="L223" s="299"/>
      <c r="M223" s="299"/>
      <c r="N223" s="299"/>
      <c r="O223" s="299"/>
      <c r="P223" s="299"/>
      <c r="Q223" s="299"/>
      <c r="R223" s="299"/>
      <c r="S223" s="299"/>
      <c r="T223" s="299"/>
      <c r="U223" s="299"/>
      <c r="V223" s="299"/>
      <c r="W223" s="23"/>
      <c r="X223" s="24"/>
    </row>
    <row r="224" ht="14.25" customHeight="1">
      <c r="A224" s="299"/>
      <c r="B224" s="299"/>
      <c r="C224" s="299"/>
      <c r="D224" s="299"/>
      <c r="E224" s="299"/>
      <c r="F224" s="299"/>
      <c r="G224" s="299"/>
      <c r="H224" s="299"/>
      <c r="I224" s="299"/>
      <c r="J224" s="299"/>
      <c r="K224" s="299"/>
      <c r="L224" s="299"/>
      <c r="M224" s="299"/>
      <c r="N224" s="299"/>
      <c r="O224" s="299"/>
      <c r="P224" s="299"/>
      <c r="Q224" s="299"/>
      <c r="R224" s="299"/>
      <c r="S224" s="299"/>
      <c r="T224" s="299"/>
      <c r="U224" s="299"/>
      <c r="V224" s="299"/>
      <c r="W224" s="23"/>
      <c r="X224" s="24"/>
    </row>
    <row r="225" ht="14.25" customHeight="1">
      <c r="A225" s="299"/>
      <c r="B225" s="299"/>
      <c r="C225" s="299"/>
      <c r="D225" s="299"/>
      <c r="E225" s="299"/>
      <c r="F225" s="299"/>
      <c r="G225" s="299"/>
      <c r="H225" s="299"/>
      <c r="I225" s="299"/>
      <c r="J225" s="299"/>
      <c r="K225" s="299"/>
      <c r="L225" s="299"/>
      <c r="M225" s="299"/>
      <c r="N225" s="299"/>
      <c r="O225" s="299"/>
      <c r="P225" s="299"/>
      <c r="Q225" s="299"/>
      <c r="R225" s="299"/>
      <c r="S225" s="299"/>
      <c r="T225" s="299"/>
      <c r="U225" s="299"/>
      <c r="V225" s="299"/>
      <c r="W225" s="23"/>
      <c r="X225" s="24"/>
    </row>
    <row r="226" ht="14.25" customHeight="1">
      <c r="A226" s="299"/>
      <c r="B226" s="299"/>
      <c r="C226" s="299"/>
      <c r="D226" s="299"/>
      <c r="E226" s="299"/>
      <c r="F226" s="299"/>
      <c r="G226" s="299"/>
      <c r="H226" s="299"/>
      <c r="I226" s="299"/>
      <c r="J226" s="299"/>
      <c r="K226" s="299"/>
      <c r="L226" s="299"/>
      <c r="M226" s="299"/>
      <c r="N226" s="299"/>
      <c r="O226" s="299"/>
      <c r="P226" s="299"/>
      <c r="Q226" s="299"/>
      <c r="R226" s="299"/>
      <c r="S226" s="299"/>
      <c r="T226" s="299"/>
      <c r="U226" s="299"/>
      <c r="V226" s="299"/>
      <c r="W226" s="23"/>
      <c r="X226" s="24"/>
    </row>
    <row r="227" ht="14.25" customHeight="1">
      <c r="A227" s="299"/>
      <c r="B227" s="299"/>
      <c r="C227" s="299"/>
      <c r="D227" s="299"/>
      <c r="E227" s="299"/>
      <c r="F227" s="299"/>
      <c r="G227" s="299"/>
      <c r="H227" s="299"/>
      <c r="I227" s="299"/>
      <c r="J227" s="299"/>
      <c r="K227" s="299"/>
      <c r="L227" s="299"/>
      <c r="M227" s="299"/>
      <c r="N227" s="299"/>
      <c r="O227" s="299"/>
      <c r="P227" s="299"/>
      <c r="Q227" s="299"/>
      <c r="R227" s="299"/>
      <c r="S227" s="299"/>
      <c r="T227" s="299"/>
      <c r="U227" s="299"/>
      <c r="V227" s="299"/>
      <c r="W227" s="23"/>
      <c r="X227" s="24"/>
    </row>
    <row r="228" ht="14.25" customHeight="1">
      <c r="A228" s="299"/>
      <c r="B228" s="299"/>
      <c r="C228" s="299"/>
      <c r="D228" s="299"/>
      <c r="E228" s="299"/>
      <c r="F228" s="299"/>
      <c r="G228" s="299"/>
      <c r="H228" s="299"/>
      <c r="I228" s="299"/>
      <c r="J228" s="299"/>
      <c r="K228" s="299"/>
      <c r="L228" s="299"/>
      <c r="M228" s="299"/>
      <c r="N228" s="299"/>
      <c r="O228" s="299"/>
      <c r="P228" s="299"/>
      <c r="Q228" s="299"/>
      <c r="R228" s="299"/>
      <c r="S228" s="299"/>
      <c r="T228" s="299"/>
      <c r="U228" s="299"/>
      <c r="V228" s="299"/>
      <c r="W228" s="23"/>
      <c r="X228" s="24"/>
    </row>
    <row r="229" ht="14.25" customHeight="1">
      <c r="A229" s="299"/>
      <c r="B229" s="299"/>
      <c r="C229" s="299"/>
      <c r="D229" s="299"/>
      <c r="E229" s="299"/>
      <c r="F229" s="299"/>
      <c r="G229" s="299"/>
      <c r="H229" s="299"/>
      <c r="I229" s="299"/>
      <c r="J229" s="299"/>
      <c r="K229" s="299"/>
      <c r="L229" s="299"/>
      <c r="M229" s="299"/>
      <c r="N229" s="299"/>
      <c r="O229" s="299"/>
      <c r="P229" s="299"/>
      <c r="Q229" s="299"/>
      <c r="R229" s="299"/>
      <c r="S229" s="299"/>
      <c r="T229" s="299"/>
      <c r="U229" s="299"/>
      <c r="V229" s="299"/>
      <c r="W229" s="23"/>
      <c r="X229" s="24"/>
    </row>
    <row r="230" ht="14.25" customHeight="1">
      <c r="A230" s="299"/>
      <c r="B230" s="299"/>
      <c r="C230" s="299"/>
      <c r="D230" s="299"/>
      <c r="E230" s="299"/>
      <c r="F230" s="299"/>
      <c r="G230" s="299"/>
      <c r="H230" s="299"/>
      <c r="I230" s="299"/>
      <c r="J230" s="299"/>
      <c r="K230" s="299"/>
      <c r="L230" s="299"/>
      <c r="M230" s="299"/>
      <c r="N230" s="299"/>
      <c r="O230" s="299"/>
      <c r="P230" s="299"/>
      <c r="Q230" s="299"/>
      <c r="R230" s="299"/>
      <c r="S230" s="299"/>
      <c r="T230" s="299"/>
      <c r="U230" s="299"/>
      <c r="V230" s="299"/>
      <c r="W230" s="23"/>
      <c r="X230" s="24"/>
    </row>
    <row r="231" ht="14.25" customHeight="1">
      <c r="A231" s="299"/>
      <c r="B231" s="299"/>
      <c r="C231" s="299"/>
      <c r="D231" s="299"/>
      <c r="E231" s="299"/>
      <c r="F231" s="299"/>
      <c r="G231" s="299"/>
      <c r="H231" s="299"/>
      <c r="I231" s="299"/>
      <c r="J231" s="299"/>
      <c r="K231" s="299"/>
      <c r="L231" s="299"/>
      <c r="M231" s="299"/>
      <c r="N231" s="299"/>
      <c r="O231" s="299"/>
      <c r="P231" s="299"/>
      <c r="Q231" s="299"/>
      <c r="R231" s="299"/>
      <c r="S231" s="299"/>
      <c r="T231" s="299"/>
      <c r="U231" s="299"/>
      <c r="V231" s="299"/>
      <c r="W231" s="23"/>
      <c r="X231" s="24"/>
    </row>
    <row r="232" ht="14.25" customHeight="1">
      <c r="A232" s="299"/>
      <c r="B232" s="299"/>
      <c r="C232" s="299"/>
      <c r="D232" s="299"/>
      <c r="E232" s="299"/>
      <c r="F232" s="299"/>
      <c r="G232" s="299"/>
      <c r="H232" s="299"/>
      <c r="I232" s="299"/>
      <c r="J232" s="299"/>
      <c r="K232" s="299"/>
      <c r="L232" s="299"/>
      <c r="M232" s="299"/>
      <c r="N232" s="299"/>
      <c r="O232" s="299"/>
      <c r="P232" s="299"/>
      <c r="Q232" s="299"/>
      <c r="R232" s="299"/>
      <c r="S232" s="299"/>
      <c r="T232" s="299"/>
      <c r="U232" s="299"/>
      <c r="V232" s="299"/>
      <c r="W232" s="23"/>
      <c r="X232" s="24"/>
    </row>
    <row r="233" ht="14.25" customHeight="1">
      <c r="A233" s="299"/>
      <c r="B233" s="299"/>
      <c r="C233" s="299"/>
      <c r="D233" s="299"/>
      <c r="E233" s="299"/>
      <c r="F233" s="299"/>
      <c r="G233" s="299"/>
      <c r="H233" s="299"/>
      <c r="I233" s="299"/>
      <c r="J233" s="299"/>
      <c r="K233" s="299"/>
      <c r="L233" s="299"/>
      <c r="M233" s="299"/>
      <c r="N233" s="299"/>
      <c r="O233" s="299"/>
      <c r="P233" s="299"/>
      <c r="Q233" s="299"/>
      <c r="R233" s="299"/>
      <c r="S233" s="299"/>
      <c r="T233" s="299"/>
      <c r="U233" s="299"/>
      <c r="V233" s="299"/>
      <c r="W233" s="23"/>
      <c r="X233" s="24"/>
    </row>
    <row r="234" ht="14.25" customHeight="1">
      <c r="A234" s="299"/>
      <c r="B234" s="299"/>
      <c r="C234" s="299"/>
      <c r="D234" s="299"/>
      <c r="E234" s="299"/>
      <c r="F234" s="299"/>
      <c r="G234" s="299"/>
      <c r="H234" s="299"/>
      <c r="I234" s="299"/>
      <c r="J234" s="299"/>
      <c r="K234" s="299"/>
      <c r="L234" s="299"/>
      <c r="M234" s="299"/>
      <c r="N234" s="299"/>
      <c r="O234" s="299"/>
      <c r="P234" s="299"/>
      <c r="Q234" s="299"/>
      <c r="R234" s="299"/>
      <c r="S234" s="299"/>
      <c r="T234" s="299"/>
      <c r="U234" s="299"/>
      <c r="V234" s="299"/>
      <c r="W234" s="23"/>
      <c r="X234" s="24"/>
    </row>
    <row r="235" ht="14.25" customHeight="1">
      <c r="A235" s="299"/>
      <c r="B235" s="299"/>
      <c r="C235" s="299"/>
      <c r="D235" s="299"/>
      <c r="E235" s="299"/>
      <c r="F235" s="299"/>
      <c r="G235" s="299"/>
      <c r="H235" s="299"/>
      <c r="I235" s="299"/>
      <c r="J235" s="299"/>
      <c r="K235" s="299"/>
      <c r="L235" s="299"/>
      <c r="M235" s="299"/>
      <c r="N235" s="299"/>
      <c r="O235" s="299"/>
      <c r="P235" s="299"/>
      <c r="Q235" s="299"/>
      <c r="R235" s="299"/>
      <c r="S235" s="299"/>
      <c r="T235" s="299"/>
      <c r="U235" s="299"/>
      <c r="V235" s="299"/>
      <c r="W235" s="23"/>
      <c r="X235" s="24"/>
    </row>
    <row r="236" ht="14.25" customHeight="1">
      <c r="A236" s="305"/>
      <c r="B236" s="305"/>
      <c r="C236" s="305"/>
      <c r="D236" s="305"/>
      <c r="E236" s="305"/>
      <c r="F236" s="305"/>
      <c r="G236" s="305"/>
      <c r="H236" s="305"/>
      <c r="I236" s="305"/>
      <c r="J236" s="305"/>
      <c r="K236" s="305"/>
      <c r="L236" s="305"/>
      <c r="M236" s="305"/>
      <c r="N236" s="305"/>
      <c r="O236" s="305"/>
      <c r="P236" s="305"/>
      <c r="Q236" s="305"/>
      <c r="R236" s="305"/>
      <c r="S236" s="305"/>
      <c r="T236" s="305"/>
      <c r="U236" s="305"/>
      <c r="V236" s="305"/>
      <c r="W236" s="23"/>
      <c r="X236" s="24"/>
    </row>
    <row r="237" ht="14.25" customHeight="1">
      <c r="A237" s="305"/>
      <c r="B237" s="305"/>
      <c r="C237" s="305"/>
      <c r="D237" s="305"/>
      <c r="E237" s="305"/>
      <c r="F237" s="305"/>
      <c r="G237" s="305"/>
      <c r="H237" s="305"/>
      <c r="I237" s="305"/>
      <c r="J237" s="305"/>
      <c r="K237" s="305"/>
      <c r="L237" s="305"/>
      <c r="M237" s="305"/>
      <c r="N237" s="305"/>
      <c r="O237" s="305"/>
      <c r="P237" s="305"/>
      <c r="Q237" s="305"/>
      <c r="R237" s="305"/>
      <c r="S237" s="305"/>
      <c r="T237" s="305"/>
      <c r="U237" s="305"/>
      <c r="V237" s="305"/>
      <c r="W237" s="23"/>
      <c r="X237" s="24"/>
    </row>
    <row r="238" ht="14.25" customHeight="1">
      <c r="A238" s="305"/>
      <c r="B238" s="305"/>
      <c r="C238" s="305"/>
      <c r="D238" s="305"/>
      <c r="E238" s="305"/>
      <c r="F238" s="305"/>
      <c r="G238" s="305"/>
      <c r="H238" s="305"/>
      <c r="I238" s="305"/>
      <c r="J238" s="305"/>
      <c r="K238" s="305"/>
      <c r="L238" s="305"/>
      <c r="M238" s="305"/>
      <c r="N238" s="305"/>
      <c r="O238" s="305"/>
      <c r="P238" s="305"/>
      <c r="Q238" s="305"/>
      <c r="R238" s="305"/>
      <c r="S238" s="305"/>
      <c r="T238" s="305"/>
      <c r="U238" s="305"/>
      <c r="V238" s="305"/>
      <c r="W238" s="23"/>
      <c r="X238" s="24"/>
    </row>
    <row r="239" ht="14.25" customHeight="1">
      <c r="A239" s="305"/>
      <c r="B239" s="305"/>
      <c r="C239" s="305"/>
      <c r="D239" s="305"/>
      <c r="E239" s="305"/>
      <c r="F239" s="305"/>
      <c r="G239" s="305"/>
      <c r="H239" s="305"/>
      <c r="I239" s="305"/>
      <c r="J239" s="305"/>
      <c r="K239" s="305"/>
      <c r="L239" s="305"/>
      <c r="M239" s="305"/>
      <c r="N239" s="305"/>
      <c r="O239" s="305"/>
      <c r="P239" s="305"/>
      <c r="Q239" s="305"/>
      <c r="R239" s="305"/>
      <c r="S239" s="305"/>
      <c r="T239" s="305"/>
      <c r="U239" s="305"/>
      <c r="V239" s="305"/>
      <c r="W239" s="23"/>
      <c r="X239" s="24"/>
    </row>
    <row r="240" ht="14.25" customHeight="1">
      <c r="A240" s="305"/>
      <c r="B240" s="305"/>
      <c r="C240" s="305"/>
      <c r="D240" s="305"/>
      <c r="E240" s="305"/>
      <c r="F240" s="305"/>
      <c r="G240" s="305"/>
      <c r="H240" s="305"/>
      <c r="I240" s="305"/>
      <c r="J240" s="305"/>
      <c r="K240" s="305"/>
      <c r="L240" s="305"/>
      <c r="M240" s="305"/>
      <c r="N240" s="305"/>
      <c r="O240" s="305"/>
      <c r="P240" s="305"/>
      <c r="Q240" s="305"/>
      <c r="R240" s="305"/>
      <c r="S240" s="305"/>
      <c r="T240" s="305"/>
      <c r="U240" s="305"/>
      <c r="V240" s="305"/>
      <c r="W240" s="23"/>
      <c r="X240" s="24"/>
    </row>
    <row r="241" ht="15.7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row>
    <row r="242" ht="15.7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row>
    <row r="243" ht="15.7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row>
    <row r="244" ht="15.7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row>
    <row r="245" ht="15.7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row>
    <row r="246" ht="15.7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row>
    <row r="247" ht="15.7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row>
    <row r="248" ht="15.7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row>
    <row r="249" ht="15.7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row>
    <row r="250" ht="15.7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row>
    <row r="251" ht="15.7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row>
    <row r="252" ht="15.7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row>
    <row r="253" ht="15.7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row>
    <row r="254" ht="15.7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row>
    <row r="255" ht="15.7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row>
    <row r="256" ht="15.7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row>
    <row r="257" ht="15.7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row>
    <row r="258" ht="15.7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row>
    <row r="259" ht="15.7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row>
    <row r="260" ht="15.7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row>
    <row r="261" ht="15.7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row>
    <row r="262" ht="15.7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row>
    <row r="263" ht="15.7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row>
    <row r="264" ht="15.7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row>
    <row r="265" ht="15.7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row>
    <row r="266" ht="15.7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row>
    <row r="267" ht="15.7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row>
    <row r="268" ht="15.7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row>
    <row r="269" ht="15.7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row>
    <row r="270" ht="15.7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row>
    <row r="271" ht="15.7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row>
    <row r="272" ht="15.7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row>
    <row r="273" ht="15.7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row>
    <row r="274" ht="15.7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row>
    <row r="275" ht="15.7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row>
    <row r="276" ht="15.7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row>
    <row r="277" ht="15.7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row>
    <row r="278" ht="15.7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row>
    <row r="279" ht="15.7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row>
    <row r="280" ht="15.7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row>
    <row r="281" ht="15.7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row>
    <row r="282" ht="15.7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row>
    <row r="283" ht="15.7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row>
    <row r="284" ht="15.7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row>
    <row r="285" ht="15.7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row>
    <row r="286" ht="15.7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row>
    <row r="287" ht="15.7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row>
    <row r="288" ht="15.7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row>
    <row r="289" ht="15.7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row>
    <row r="290" ht="15.7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row>
    <row r="291" ht="15.7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row>
    <row r="292" ht="15.7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row>
    <row r="293" ht="15.7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row>
    <row r="294" ht="15.7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row>
    <row r="295" ht="15.7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row>
    <row r="296" ht="15.7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row>
    <row r="297" ht="15.7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row>
    <row r="298" ht="15.7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row>
    <row r="299" ht="15.7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row>
    <row r="300" ht="15.7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row>
    <row r="301" ht="15.7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row>
    <row r="302" ht="15.7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row>
    <row r="303" ht="15.7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row>
    <row r="304" ht="15.7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row>
    <row r="305" ht="15.7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row>
    <row r="306" ht="15.7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row>
    <row r="307" ht="15.7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row>
    <row r="308" ht="15.7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row>
    <row r="309" ht="15.7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row>
    <row r="310" ht="15.7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row>
    <row r="311" ht="15.7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row>
    <row r="312" ht="15.7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row>
    <row r="313" ht="15.7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row>
    <row r="314" ht="15.7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row>
    <row r="315" ht="15.7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row>
    <row r="316" ht="15.7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row>
    <row r="317" ht="15.7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row>
    <row r="318" ht="15.7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row>
    <row r="319" ht="15.7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row>
    <row r="320" ht="15.7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row>
    <row r="321" ht="15.7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row>
    <row r="322" ht="15.7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row>
    <row r="323" ht="15.7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row>
    <row r="324" ht="15.7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row>
    <row r="325" ht="15.7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row>
    <row r="326" ht="15.7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row>
    <row r="327" ht="15.7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row>
    <row r="328" ht="15.7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row>
    <row r="329" ht="15.7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row>
    <row r="330" ht="15.7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row>
    <row r="331" ht="15.7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row>
    <row r="332" ht="15.7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row>
    <row r="333" ht="15.7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row>
    <row r="334" ht="15.7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row>
    <row r="335" ht="15.7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row>
    <row r="336" ht="15.7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row>
    <row r="337" ht="15.7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row>
    <row r="338" ht="15.7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row>
    <row r="339" ht="15.7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row>
    <row r="340" ht="15.7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row>
    <row r="341" ht="15.7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row>
    <row r="342" ht="15.7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row>
    <row r="343" ht="15.7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row>
    <row r="344" ht="15.7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row>
    <row r="345" ht="15.7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row>
    <row r="346" ht="15.7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row>
    <row r="347" ht="15.7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row>
    <row r="348" ht="15.7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row>
    <row r="349" ht="15.7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row>
    <row r="350" ht="15.7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row>
    <row r="351" ht="15.7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row>
    <row r="352" ht="15.7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row>
    <row r="353" ht="15.7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row>
    <row r="354" ht="15.7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row>
    <row r="355" ht="15.7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row>
    <row r="356" ht="15.7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row>
    <row r="357" ht="15.7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row>
    <row r="358" ht="15.7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row>
    <row r="359" ht="15.7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row>
    <row r="360" ht="15.7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row>
    <row r="361" ht="15.7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row>
    <row r="362" ht="15.7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row>
    <row r="363" ht="15.7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row>
    <row r="364" ht="15.7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row>
    <row r="365" ht="15.7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row>
    <row r="366" ht="15.7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row>
    <row r="367" ht="15.7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row>
    <row r="368" ht="15.7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row>
    <row r="369" ht="15.7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row>
    <row r="370" ht="15.7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row>
    <row r="371" ht="15.7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row>
    <row r="372" ht="15.7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row>
    <row r="373" ht="15.7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row>
    <row r="374" ht="15.7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row>
    <row r="375" ht="15.7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row>
    <row r="376" ht="15.7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row>
    <row r="377" ht="15.7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row>
    <row r="378" ht="15.7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row>
    <row r="379" ht="15.7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row>
    <row r="380" ht="15.7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row>
    <row r="381" ht="15.7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row>
    <row r="382" ht="15.7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row>
    <row r="383" ht="15.7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row>
    <row r="384" ht="15.7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row>
    <row r="385" ht="15.7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row>
    <row r="386" ht="15.7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row>
    <row r="387" ht="15.7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row>
    <row r="388" ht="15.7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row>
    <row r="389" ht="15.7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row>
    <row r="390" ht="15.7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row>
    <row r="391" ht="15.7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row>
    <row r="392" ht="15.7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row>
    <row r="393" ht="15.7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row>
    <row r="394" ht="15.7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row>
    <row r="395" ht="15.7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row>
    <row r="396" ht="15.7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row>
    <row r="397" ht="15.7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row>
    <row r="398" ht="15.7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row>
    <row r="399" ht="15.7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row>
    <row r="400" ht="15.7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row>
    <row r="401" ht="15.7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row>
    <row r="402" ht="15.7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row>
    <row r="403" ht="15.7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row>
    <row r="404" ht="15.7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row>
    <row r="405" ht="15.7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row>
    <row r="406" ht="15.7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row>
    <row r="407" ht="15.7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row>
    <row r="408" ht="15.7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row>
    <row r="409" ht="15.7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row>
    <row r="410" ht="15.7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row>
    <row r="411" ht="15.7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row>
    <row r="412" ht="15.7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row>
    <row r="413" ht="15.7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row>
    <row r="414" ht="15.7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row>
    <row r="415" ht="15.7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row>
    <row r="416" ht="15.7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row>
    <row r="417" ht="15.7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row>
    <row r="418" ht="15.7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row>
    <row r="419" ht="15.7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row>
    <row r="420" ht="15.7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row>
    <row r="421" ht="15.7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row>
    <row r="422" ht="15.7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row>
    <row r="423" ht="15.7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row>
    <row r="424" ht="15.7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row>
    <row r="425" ht="15.7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row>
    <row r="426" ht="15.7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row>
    <row r="427" ht="15.7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row>
    <row r="428" ht="15.7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row>
    <row r="429" ht="15.7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row>
    <row r="430" ht="15.7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row>
    <row r="431" ht="15.7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row>
    <row r="432" ht="15.7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row>
    <row r="433" ht="15.7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row>
    <row r="434" ht="15.7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row>
    <row r="435" ht="15.7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row>
    <row r="436" ht="15.7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row>
    <row r="437" ht="15.7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row>
    <row r="438" ht="15.7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row>
    <row r="439" ht="15.7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row>
    <row r="440" ht="15.7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row>
    <row r="441" ht="15.7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row>
    <row r="442" ht="15.7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row>
    <row r="443"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row>
    <row r="444"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row>
    <row r="445"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row>
    <row r="446"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row>
    <row r="447"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row>
    <row r="448"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row>
    <row r="449"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row>
    <row r="450"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row>
    <row r="451"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row>
    <row r="452"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row>
    <row r="453"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row>
    <row r="454"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row>
    <row r="455"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row>
    <row r="45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row>
    <row r="457"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row>
    <row r="458"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row>
    <row r="459"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row>
    <row r="460"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row>
    <row r="461"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row>
    <row r="462"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row>
    <row r="463"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row>
    <row r="464"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row>
    <row r="465"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row>
    <row r="46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row>
    <row r="467"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row>
    <row r="468"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row>
    <row r="469"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row>
    <row r="470"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row>
    <row r="471"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row>
    <row r="472"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row>
    <row r="473"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row>
    <row r="474"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row>
    <row r="475"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row>
    <row r="47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row>
    <row r="477"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row>
    <row r="478"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row>
    <row r="479"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row>
    <row r="480"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row>
    <row r="481"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row>
    <row r="482"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row>
    <row r="483"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row>
    <row r="484"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row>
    <row r="485"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row>
    <row r="48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row>
    <row r="487"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row>
    <row r="488"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row>
    <row r="489"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row>
    <row r="490"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row>
    <row r="491"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row>
    <row r="492"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row>
    <row r="493"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row>
    <row r="494"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row>
    <row r="495"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row>
    <row r="49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row>
    <row r="497"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row>
    <row r="498"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row>
    <row r="499"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row>
    <row r="500"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row>
    <row r="501"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row>
    <row r="502"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row>
    <row r="503"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row>
    <row r="504"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row>
    <row r="505"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row>
    <row r="50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row>
    <row r="507"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row>
    <row r="508"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row>
    <row r="509"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row>
    <row r="510"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row>
    <row r="511"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row>
    <row r="512"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row>
    <row r="513"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row>
    <row r="514"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row>
    <row r="515"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row>
    <row r="51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row>
    <row r="517"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row>
    <row r="518"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row>
    <row r="519"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row>
    <row r="520"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row>
    <row r="521"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row>
    <row r="522"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row>
    <row r="523"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row>
    <row r="524"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row>
    <row r="525"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row>
    <row r="5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row>
    <row r="527"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row>
    <row r="528"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row>
    <row r="529"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row>
    <row r="530"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row>
    <row r="531"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row>
    <row r="532"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row>
    <row r="533"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row>
    <row r="534"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row>
    <row r="535"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row>
    <row r="53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row>
    <row r="537"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row>
    <row r="538"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row>
    <row r="539"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row>
    <row r="540"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row>
    <row r="541"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row>
    <row r="542"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row>
    <row r="543"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row>
    <row r="544"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row>
    <row r="545"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row>
    <row r="54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row>
    <row r="547"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row>
    <row r="548"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row>
    <row r="549"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row>
    <row r="550"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row>
    <row r="551"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row>
    <row r="552"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row>
    <row r="553"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row>
    <row r="554"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row>
    <row r="555"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row>
    <row r="55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row>
    <row r="557"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row>
    <row r="558"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row>
    <row r="559"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row>
    <row r="560"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row>
    <row r="561"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row>
    <row r="562"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row>
    <row r="563"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row>
    <row r="564"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row>
    <row r="565"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row>
    <row r="56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row>
    <row r="567"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row>
    <row r="568"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row>
    <row r="569"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row>
    <row r="570"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row>
    <row r="571"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row>
    <row r="572"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row>
    <row r="573"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row>
    <row r="574"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row>
    <row r="575"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row>
    <row r="57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row>
    <row r="577"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row>
    <row r="578"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row>
    <row r="579"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row>
    <row r="580"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row>
    <row r="581"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row>
    <row r="582"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row>
    <row r="583"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row>
    <row r="584"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row>
    <row r="585"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row>
    <row r="58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row>
    <row r="587"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row>
    <row r="588"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row>
    <row r="589"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row>
    <row r="590"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row>
    <row r="591"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row>
    <row r="592"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row>
    <row r="593"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row>
    <row r="594"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row>
    <row r="595"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row>
    <row r="59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row>
    <row r="597"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row>
    <row r="598"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row>
    <row r="599"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row>
    <row r="600"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row>
    <row r="601"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row>
    <row r="602"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row>
    <row r="603"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row>
    <row r="604"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row>
    <row r="605"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row>
    <row r="60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row>
    <row r="607"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row>
    <row r="608"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row>
    <row r="609"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row>
    <row r="610"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row>
    <row r="611"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row>
    <row r="612"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row>
    <row r="613"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row>
    <row r="614"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row>
    <row r="615"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row>
    <row r="61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row>
    <row r="617"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row>
    <row r="618"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row>
    <row r="619"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row>
    <row r="620"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row>
    <row r="621"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row>
    <row r="622"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row>
    <row r="623"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row>
    <row r="624"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row>
    <row r="625"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row>
    <row r="6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row>
    <row r="627"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row>
    <row r="628"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row>
    <row r="629"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row>
    <row r="630"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row>
    <row r="631"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row>
    <row r="632"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row>
    <row r="633"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row>
    <row r="634"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row>
    <row r="635"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row>
    <row r="63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row>
    <row r="637"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row>
    <row r="638"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row>
    <row r="639"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row>
    <row r="640"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row>
    <row r="641"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row>
    <row r="642"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row>
    <row r="643"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row>
    <row r="644"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row>
    <row r="645"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row>
    <row r="64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row>
    <row r="647"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row>
    <row r="648"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row>
    <row r="649"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row>
    <row r="650"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row>
    <row r="651"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row>
    <row r="652"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row>
    <row r="653"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row>
    <row r="654"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row>
    <row r="655"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row>
    <row r="65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row>
    <row r="657"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row>
    <row r="658"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row>
    <row r="659"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row>
    <row r="660"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row>
    <row r="661"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row>
    <row r="662"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row>
    <row r="663"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row>
    <row r="664"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row>
    <row r="665"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row>
    <row r="66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row>
    <row r="667"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row>
    <row r="668"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row>
    <row r="669"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row>
    <row r="670"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row>
    <row r="671"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row>
    <row r="672"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row>
    <row r="673"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row>
    <row r="674"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row>
    <row r="675"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row>
    <row r="67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row>
    <row r="677"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row>
    <row r="678"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row>
    <row r="679"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row>
    <row r="680"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row>
    <row r="681"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row>
    <row r="682"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row>
    <row r="683"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row>
    <row r="684"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row>
    <row r="685"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row>
    <row r="68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row>
    <row r="687"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row>
    <row r="688"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row>
    <row r="689"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row>
    <row r="690"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row>
    <row r="691"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row>
    <row r="692"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row>
    <row r="693"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row>
    <row r="694"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row>
    <row r="695"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row>
    <row r="69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row>
    <row r="697"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row>
    <row r="698"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row>
    <row r="699"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row>
    <row r="700"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row>
    <row r="701"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row>
    <row r="702"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row>
    <row r="703"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row>
    <row r="704"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row>
    <row r="705"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row>
    <row r="70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row>
    <row r="707"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row>
    <row r="708"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row>
    <row r="709"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row>
    <row r="710"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row>
    <row r="711"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row>
    <row r="712"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row>
    <row r="713"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row>
    <row r="714"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row>
    <row r="715"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row>
    <row r="71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row>
    <row r="717"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row>
    <row r="718"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row>
    <row r="719"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row>
    <row r="720"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row>
    <row r="721"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row>
    <row r="722"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row>
    <row r="723"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row>
    <row r="724"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row>
    <row r="725"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row>
    <row r="7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row>
    <row r="727"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row>
    <row r="728"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row>
    <row r="729"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row>
    <row r="730"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row>
    <row r="731"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row>
    <row r="732"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row>
    <row r="733"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row>
    <row r="734"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row>
    <row r="735"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row>
    <row r="73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row>
    <row r="737"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row>
    <row r="738"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row>
    <row r="739"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row>
    <row r="740"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row>
    <row r="741"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row>
    <row r="742"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row>
    <row r="743"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row>
    <row r="744"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row>
    <row r="745"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row>
    <row r="74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row>
    <row r="747"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row>
    <row r="748"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row>
    <row r="749"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row>
    <row r="750"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row>
    <row r="751"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row>
    <row r="752"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row>
    <row r="753"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row>
    <row r="754"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row>
    <row r="755"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row>
    <row r="75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row>
    <row r="757"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row>
    <row r="758"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row>
    <row r="759"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row>
    <row r="760"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row>
    <row r="761"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row>
    <row r="762"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row>
    <row r="763"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row>
    <row r="764"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row>
    <row r="765"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row>
    <row r="76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row>
    <row r="767"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row>
    <row r="768"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row>
    <row r="769"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row>
    <row r="770"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row>
    <row r="771"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row>
    <row r="772"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row>
    <row r="773"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row>
    <row r="774"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row>
    <row r="775"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row>
    <row r="77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row>
    <row r="777"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row>
    <row r="778"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row>
    <row r="779"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row>
    <row r="780"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row>
    <row r="781"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row>
    <row r="782"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row>
    <row r="783"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row>
    <row r="784"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row>
    <row r="785"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row>
    <row r="78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row>
    <row r="787"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row>
    <row r="788"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row>
    <row r="789"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row>
    <row r="790"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row>
    <row r="791"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row>
    <row r="792"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row>
    <row r="793"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row>
    <row r="794"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row>
    <row r="795"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row>
    <row r="79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row>
    <row r="797"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row>
    <row r="798"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row>
    <row r="799"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row>
    <row r="800"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row>
    <row r="801"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row>
    <row r="802"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row>
    <row r="803"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row>
    <row r="804"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row>
    <row r="805"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row>
    <row r="80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row>
    <row r="807"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row>
    <row r="808"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row>
    <row r="809"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row>
    <row r="810"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row>
    <row r="811"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row>
    <row r="812"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row>
    <row r="813"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row>
    <row r="814"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row>
    <row r="815"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row>
    <row r="81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row>
    <row r="817"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row>
    <row r="818"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row>
    <row r="819"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row>
    <row r="820"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row>
    <row r="821"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row>
    <row r="822"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row>
    <row r="823"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row>
    <row r="824"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row>
    <row r="825"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row>
    <row r="8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row>
    <row r="827"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row>
    <row r="828"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row>
    <row r="829"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row>
    <row r="830"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row>
    <row r="831"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row>
    <row r="832"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row>
    <row r="833"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row>
    <row r="834"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row>
    <row r="835"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row>
    <row r="83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row>
    <row r="837"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row>
    <row r="838"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row>
    <row r="839"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row>
    <row r="840"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row>
    <row r="841"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row>
    <row r="842"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row>
    <row r="843"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row>
    <row r="844"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row>
    <row r="845"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row>
    <row r="84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row>
    <row r="847"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row>
    <row r="848"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row>
    <row r="849"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row>
    <row r="850"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row>
    <row r="851"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row>
    <row r="852"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row>
    <row r="853"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row>
    <row r="854"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row>
    <row r="855"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row>
    <row r="85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row>
    <row r="857"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row>
    <row r="858"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row>
    <row r="859"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row>
    <row r="860"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row>
    <row r="861"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row>
    <row r="862"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row>
    <row r="863"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row>
    <row r="864"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row>
    <row r="865"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row>
    <row r="86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row>
    <row r="867"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row>
    <row r="868"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row>
    <row r="869"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row>
    <row r="870"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row>
    <row r="871"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row>
    <row r="872"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row>
    <row r="873"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row>
    <row r="874"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row>
    <row r="875"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row>
    <row r="87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row>
    <row r="877"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row>
    <row r="878"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row>
    <row r="879"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row>
    <row r="880"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row>
    <row r="881"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row>
    <row r="882"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row>
    <row r="883"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row>
    <row r="884"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row>
    <row r="885"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row>
    <row r="88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row>
    <row r="887"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row>
    <row r="888"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row>
    <row r="889"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row>
    <row r="890"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row>
    <row r="891"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row>
    <row r="892"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row>
    <row r="893"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row>
    <row r="894"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row>
    <row r="895"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row>
    <row r="89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row>
    <row r="897"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row>
    <row r="898"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row>
    <row r="899"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row>
    <row r="900"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row>
    <row r="901"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row>
    <row r="902"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row>
    <row r="903"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row>
    <row r="904"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row>
    <row r="905"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row>
    <row r="90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row>
    <row r="907"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row>
    <row r="908"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row>
    <row r="909"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row>
    <row r="910"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row>
    <row r="911"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row>
    <row r="912"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row>
    <row r="913"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row>
    <row r="914"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row>
    <row r="915"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row>
    <row r="91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row>
    <row r="917"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row>
    <row r="918"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row>
    <row r="919"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row>
    <row r="920"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row>
    <row r="921"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row>
    <row r="922"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row>
    <row r="923"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row>
    <row r="924"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row>
    <row r="925"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row>
    <row r="9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row>
    <row r="927"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row>
    <row r="928"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row>
    <row r="929"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row>
    <row r="930"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row>
    <row r="931"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row>
    <row r="932"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row>
    <row r="933"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row>
    <row r="934"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row>
    <row r="935"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row>
    <row r="93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row>
    <row r="937"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row>
    <row r="938"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row>
    <row r="939"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row>
    <row r="940"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row>
    <row r="941"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row>
    <row r="942"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row>
    <row r="943"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row>
    <row r="944"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row>
    <row r="945"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row>
    <row r="94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row>
    <row r="947"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row>
    <row r="948"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row>
    <row r="949"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row>
    <row r="950"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row>
    <row r="951"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row>
    <row r="952"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row>
    <row r="953"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row>
    <row r="954"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row>
    <row r="955"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row>
    <row r="95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row>
    <row r="957"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row>
    <row r="958"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row>
    <row r="959"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row>
    <row r="960"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row>
    <row r="961"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row>
    <row r="962"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row>
    <row r="963"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row>
    <row r="964"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row>
    <row r="965"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row>
    <row r="96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row>
    <row r="967"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row>
    <row r="968"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row>
    <row r="969"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row>
    <row r="970"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row>
    <row r="971"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row>
    <row r="972"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row>
    <row r="973"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row>
    <row r="974"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row>
    <row r="975"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row>
    <row r="97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row>
    <row r="977"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row>
    <row r="978"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row>
    <row r="979"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row>
    <row r="980"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row>
    <row r="981"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row>
    <row r="982"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row>
    <row r="983"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row>
    <row r="984"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row>
    <row r="985"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row>
    <row r="98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row>
    <row r="987"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row>
    <row r="988"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row>
    <row r="989"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row>
    <row r="990"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row>
    <row r="991"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row>
    <row r="992"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row>
    <row r="993"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row>
  </sheetData>
  <mergeCells count="22">
    <mergeCell ref="B1:C1"/>
    <mergeCell ref="B2:C2"/>
    <mergeCell ref="A3:C3"/>
    <mergeCell ref="E4:F4"/>
    <mergeCell ref="D6:G6"/>
    <mergeCell ref="A9:A10"/>
    <mergeCell ref="B9:B10"/>
    <mergeCell ref="F16:F17"/>
    <mergeCell ref="G16:G17"/>
    <mergeCell ref="H16:H17"/>
    <mergeCell ref="A18:A19"/>
    <mergeCell ref="A21:A22"/>
    <mergeCell ref="F24:G24"/>
    <mergeCell ref="A25:A26"/>
    <mergeCell ref="A30:C30"/>
    <mergeCell ref="C9:C10"/>
    <mergeCell ref="D10:D11"/>
    <mergeCell ref="E10:E11"/>
    <mergeCell ref="F10:F11"/>
    <mergeCell ref="G10:G11"/>
    <mergeCell ref="F12:G12"/>
    <mergeCell ref="E16:E17"/>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2019-06-10T00:49:46Z</dcterms:created>
  <dc:creator>eallen@civicworks.com</dc:creator>
</cp:coreProperties>
</file>